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defaultThemeVersion="124226"/>
  <mc:AlternateContent xmlns:mc="http://schemas.openxmlformats.org/markup-compatibility/2006">
    <mc:Choice Requires="x15">
      <x15ac:absPath xmlns:x15ac="http://schemas.microsoft.com/office/spreadsheetml/2010/11/ac" url="G:\Documents Jan 2019\Mathematics\High School\CCSS Algebra 1\Regents Exams\"/>
    </mc:Choice>
  </mc:AlternateContent>
  <xr:revisionPtr revIDLastSave="0" documentId="13_ncr:1_{C7E9F4E4-4702-4114-9488-238031C7C9EF}" xr6:coauthVersionLast="40" xr6:coauthVersionMax="40" xr10:uidLastSave="{00000000-0000-0000-0000-000000000000}"/>
  <bookViews>
    <workbookView xWindow="-120" yWindow="-120" windowWidth="20730" windowHeight="11160" tabRatio="922" firstSheet="1" activeTab="8" xr2:uid="{00000000-000D-0000-FFFF-FFFF00000000}"/>
  </bookViews>
  <sheets>
    <sheet name="Combined in order by test" sheetId="15" r:id="rId1"/>
    <sheet name="Sorted by each exam (old)" sheetId="22" r:id="rId2"/>
    <sheet name=" By Cluster 6 18" sheetId="16" r:id="rId3"/>
    <sheet name="Difference" sheetId="19" r:id="rId4"/>
    <sheet name="A1 June 2018" sheetId="20" r:id="rId5"/>
    <sheet name="Aug 2018" sheetId="24" r:id="rId6"/>
    <sheet name="January 2019" sheetId="25" r:id="rId7"/>
    <sheet name="Sorted by Cluster to Jan 19" sheetId="26" r:id="rId8"/>
    <sheet name="Graphs as at January 2019" sheetId="21" r:id="rId9"/>
  </sheets>
  <calcPr calcId="191029"/>
</workbook>
</file>

<file path=xl/calcChain.xml><?xml version="1.0" encoding="utf-8"?>
<calcChain xmlns="http://schemas.openxmlformats.org/spreadsheetml/2006/main">
  <c r="L25" i="21" l="1"/>
  <c r="O39" i="21"/>
  <c r="L6" i="21"/>
  <c r="L8" i="21"/>
  <c r="L10" i="21"/>
  <c r="L12" i="21"/>
  <c r="L14" i="21"/>
  <c r="L16" i="21"/>
  <c r="L18" i="21"/>
  <c r="L20" i="21"/>
  <c r="L22" i="21"/>
  <c r="L24" i="21"/>
  <c r="F25" i="21"/>
  <c r="E25" i="21"/>
  <c r="D25" i="21"/>
  <c r="C25" i="21"/>
  <c r="G24" i="21"/>
  <c r="H24" i="21" s="1"/>
  <c r="B24" i="21"/>
  <c r="I24" i="21" s="1"/>
  <c r="G23" i="21"/>
  <c r="H23" i="21" s="1"/>
  <c r="L23" i="21" s="1"/>
  <c r="B23" i="21"/>
  <c r="I23" i="21" s="1"/>
  <c r="G22" i="21"/>
  <c r="H22" i="21" s="1"/>
  <c r="B22" i="21"/>
  <c r="I22" i="21" s="1"/>
  <c r="G21" i="21"/>
  <c r="H21" i="21" s="1"/>
  <c r="L21" i="21" s="1"/>
  <c r="B21" i="21"/>
  <c r="I21" i="21" s="1"/>
  <c r="G20" i="21"/>
  <c r="H20" i="21" s="1"/>
  <c r="B20" i="21"/>
  <c r="I20" i="21" s="1"/>
  <c r="G19" i="21"/>
  <c r="H19" i="21" s="1"/>
  <c r="L19" i="21" s="1"/>
  <c r="B19" i="21"/>
  <c r="I19" i="21" s="1"/>
  <c r="G18" i="21"/>
  <c r="H18" i="21" s="1"/>
  <c r="B18" i="21"/>
  <c r="I18" i="21" s="1"/>
  <c r="G17" i="21"/>
  <c r="H17" i="21" s="1"/>
  <c r="L17" i="21" s="1"/>
  <c r="B17" i="21"/>
  <c r="I17" i="21" s="1"/>
  <c r="G16" i="21"/>
  <c r="H16" i="21" s="1"/>
  <c r="B16" i="21"/>
  <c r="I16" i="21" s="1"/>
  <c r="G15" i="21"/>
  <c r="H15" i="21" s="1"/>
  <c r="L15" i="21" s="1"/>
  <c r="B15" i="21"/>
  <c r="I15" i="21" s="1"/>
  <c r="G14" i="21"/>
  <c r="H14" i="21" s="1"/>
  <c r="B14" i="21"/>
  <c r="I14" i="21" s="1"/>
  <c r="G13" i="21"/>
  <c r="H13" i="21" s="1"/>
  <c r="L13" i="21" s="1"/>
  <c r="B13" i="21"/>
  <c r="I13" i="21" s="1"/>
  <c r="G12" i="21"/>
  <c r="H12" i="21" s="1"/>
  <c r="B12" i="21"/>
  <c r="I12" i="21" s="1"/>
  <c r="G11" i="21"/>
  <c r="H11" i="21" s="1"/>
  <c r="L11" i="21" s="1"/>
  <c r="B11" i="21"/>
  <c r="I11" i="21" s="1"/>
  <c r="G10" i="21"/>
  <c r="H10" i="21" s="1"/>
  <c r="B10" i="21"/>
  <c r="I10" i="21" s="1"/>
  <c r="G9" i="21"/>
  <c r="H9" i="21" s="1"/>
  <c r="L9" i="21" s="1"/>
  <c r="B9" i="21"/>
  <c r="I9" i="21" s="1"/>
  <c r="G8" i="21"/>
  <c r="H8" i="21" s="1"/>
  <c r="B8" i="21"/>
  <c r="I8" i="21" s="1"/>
  <c r="G7" i="21"/>
  <c r="H7" i="21" s="1"/>
  <c r="L7" i="21" s="1"/>
  <c r="B7" i="21"/>
  <c r="I7" i="21" s="1"/>
  <c r="G6" i="21"/>
  <c r="H6" i="21" s="1"/>
  <c r="B6" i="21"/>
  <c r="I6" i="21" s="1"/>
  <c r="G5" i="21"/>
  <c r="H5" i="21" s="1"/>
  <c r="L5" i="21" s="1"/>
  <c r="B5" i="21"/>
  <c r="I5" i="21" s="1"/>
  <c r="G4" i="21"/>
  <c r="H4" i="21" s="1"/>
  <c r="L4" i="21" s="1"/>
  <c r="B4" i="21"/>
  <c r="B25" i="21" s="1"/>
  <c r="I25" i="21" s="1"/>
  <c r="P6" i="26"/>
  <c r="Q6" i="26"/>
  <c r="P7" i="26"/>
  <c r="Q7" i="26"/>
  <c r="P8" i="26"/>
  <c r="Q8" i="26"/>
  <c r="P9" i="26"/>
  <c r="Q9" i="26"/>
  <c r="P10" i="26"/>
  <c r="Q10" i="26"/>
  <c r="P11" i="26"/>
  <c r="Q11" i="26"/>
  <c r="P12" i="26"/>
  <c r="Q12" i="26"/>
  <c r="P13" i="26"/>
  <c r="Q13" i="26"/>
  <c r="P14" i="26"/>
  <c r="Q14" i="26"/>
  <c r="P15" i="26"/>
  <c r="Q15" i="26"/>
  <c r="P16" i="26"/>
  <c r="Q16" i="26"/>
  <c r="P17" i="26"/>
  <c r="Q17" i="26"/>
  <c r="P18" i="26"/>
  <c r="Q18" i="26"/>
  <c r="P19" i="26"/>
  <c r="Q19" i="26"/>
  <c r="P20" i="26"/>
  <c r="Q20" i="26"/>
  <c r="P21" i="26"/>
  <c r="Q21" i="26"/>
  <c r="P22" i="26"/>
  <c r="Q22" i="26"/>
  <c r="P23" i="26"/>
  <c r="Q23" i="26"/>
  <c r="P24" i="26"/>
  <c r="Q24" i="26"/>
  <c r="P25" i="26"/>
  <c r="Q25" i="26"/>
  <c r="P26" i="26"/>
  <c r="Q26" i="26"/>
  <c r="Q5" i="26"/>
  <c r="P5" i="26"/>
  <c r="I4" i="21" l="1"/>
  <c r="G25" i="21"/>
  <c r="H25" i="21" s="1"/>
  <c r="O6" i="26"/>
  <c r="O7" i="26"/>
  <c r="O26" i="26" s="1"/>
  <c r="O8" i="26"/>
  <c r="O9" i="26"/>
  <c r="O10" i="26"/>
  <c r="O11" i="26"/>
  <c r="O12" i="26"/>
  <c r="O13" i="26"/>
  <c r="O14" i="26"/>
  <c r="O15" i="26"/>
  <c r="O16" i="26"/>
  <c r="O17" i="26"/>
  <c r="O18" i="26"/>
  <c r="O19" i="26"/>
  <c r="O20" i="26"/>
  <c r="O21" i="26"/>
  <c r="O22" i="26"/>
  <c r="O23" i="26"/>
  <c r="O24" i="26"/>
  <c r="O25" i="26"/>
  <c r="O5" i="26"/>
  <c r="J6" i="26"/>
  <c r="J7" i="26"/>
  <c r="J8" i="26"/>
  <c r="J9" i="26"/>
  <c r="J10" i="26"/>
  <c r="J11" i="26"/>
  <c r="J12" i="26"/>
  <c r="J13" i="26"/>
  <c r="J14" i="26"/>
  <c r="J15" i="26"/>
  <c r="J16" i="26"/>
  <c r="J17" i="26"/>
  <c r="J18" i="26"/>
  <c r="J19" i="26"/>
  <c r="J20" i="26"/>
  <c r="J21" i="26"/>
  <c r="J22" i="26"/>
  <c r="J23" i="26"/>
  <c r="J24" i="26"/>
  <c r="J25" i="26"/>
  <c r="J5" i="26"/>
  <c r="L26" i="26"/>
  <c r="M26" i="26"/>
  <c r="N26" i="26"/>
  <c r="C91" i="26"/>
  <c r="C74" i="26"/>
  <c r="K26" i="26"/>
  <c r="A379" i="26"/>
  <c r="A135" i="26" s="1"/>
  <c r="A54" i="26" s="1"/>
  <c r="A336" i="26" s="1"/>
  <c r="A428" i="26" s="1"/>
  <c r="A468" i="26" s="1"/>
  <c r="A155" i="26" s="1"/>
  <c r="A307" i="26" s="1"/>
  <c r="A275" i="26" s="1"/>
  <c r="A156" i="26" s="1"/>
  <c r="A507" i="26" s="1"/>
  <c r="A429" i="26" s="1"/>
  <c r="A396" i="26" s="1"/>
  <c r="A216" i="26" s="1"/>
  <c r="A217" i="26" s="1"/>
  <c r="A557" i="26" s="1"/>
  <c r="A97" i="26" s="1"/>
  <c r="E13" i="26"/>
  <c r="E266" i="26" s="1"/>
  <c r="E519" i="26" s="1"/>
  <c r="E53" i="26" s="1"/>
  <c r="E286" i="26" s="1"/>
  <c r="E189" i="26" s="1"/>
  <c r="E530" i="26" s="1"/>
  <c r="E237" i="26" s="1"/>
  <c r="E333" i="26"/>
  <c r="C333" i="26"/>
  <c r="C13" i="26" s="1"/>
  <c r="C266" i="26" s="1"/>
  <c r="C519" i="26" s="1"/>
  <c r="C53" i="26" s="1"/>
  <c r="C286" i="26" s="1"/>
  <c r="C189" i="26" s="1"/>
  <c r="C530" i="26" s="1"/>
  <c r="C237" i="26" s="1"/>
  <c r="C334" i="26" s="1"/>
  <c r="C134" i="26" s="1"/>
  <c r="C416" i="26" s="1"/>
  <c r="C457" i="26" s="1"/>
  <c r="C489" i="26" s="1"/>
  <c r="C335" i="26" s="1"/>
  <c r="C238" i="26" s="1"/>
  <c r="C28" i="26" s="1"/>
  <c r="C239" i="26" s="1"/>
  <c r="C417" i="26" s="1"/>
  <c r="C379" i="26" s="1"/>
  <c r="C135" i="26" s="1"/>
  <c r="C54" i="26" s="1"/>
  <c r="C336" i="26" s="1"/>
  <c r="C428" i="26" s="1"/>
  <c r="C468" i="26" s="1"/>
  <c r="C155" i="26" s="1"/>
  <c r="C307" i="26" s="1"/>
  <c r="C275" i="26" s="1"/>
  <c r="C156" i="26" s="1"/>
  <c r="C507" i="26" s="1"/>
  <c r="C429" i="26" s="1"/>
  <c r="E434" i="26"/>
  <c r="E483" i="26" s="1"/>
  <c r="E161" i="26" s="1"/>
  <c r="E309" i="26" s="1"/>
  <c r="E209" i="26" s="1"/>
  <c r="E359" i="26" s="1"/>
  <c r="E253" i="26" s="1"/>
  <c r="E524" i="26" s="1"/>
  <c r="E164" i="26" s="1"/>
  <c r="E89" i="26" s="1"/>
  <c r="E294" i="26" s="1"/>
  <c r="E90" i="26" s="1"/>
  <c r="E222" i="26" s="1"/>
  <c r="J26" i="26" l="1"/>
  <c r="E334" i="26"/>
  <c r="E134" i="26" s="1"/>
  <c r="E416" i="26" s="1"/>
  <c r="E457" i="26" s="1"/>
  <c r="E489" i="26" s="1"/>
  <c r="E335" i="26" s="1"/>
  <c r="E238" i="26" s="1"/>
  <c r="E28" i="26" s="1"/>
  <c r="E239" i="26" s="1"/>
  <c r="E417" i="26" s="1"/>
  <c r="E379" i="26" s="1"/>
  <c r="E135" i="26" s="1"/>
  <c r="E54" i="26" s="1"/>
  <c r="E336" i="26" s="1"/>
  <c r="E428" i="26" s="1"/>
  <c r="E468" i="26" s="1"/>
  <c r="E155" i="26" s="1"/>
  <c r="E307" i="26" s="1"/>
  <c r="E275" i="26" s="1"/>
  <c r="E156" i="26" s="1"/>
  <c r="E507" i="26" s="1"/>
  <c r="E429" i="26" s="1"/>
  <c r="E396" i="26" s="1"/>
  <c r="E216" i="26" s="1"/>
  <c r="E217" i="26" s="1"/>
  <c r="E557" i="26" s="1"/>
  <c r="E97" i="26" s="1"/>
  <c r="P13" i="20" l="1"/>
  <c r="P24" i="20"/>
  <c r="P23" i="20"/>
  <c r="P22" i="20"/>
  <c r="P21" i="20"/>
  <c r="P20" i="20"/>
  <c r="P18" i="20"/>
  <c r="P17" i="20"/>
  <c r="P16" i="20"/>
  <c r="P15" i="20"/>
  <c r="P14" i="20"/>
  <c r="P12" i="20"/>
  <c r="P11" i="20"/>
  <c r="P10" i="20"/>
  <c r="P8" i="20"/>
  <c r="P6" i="20"/>
  <c r="P5" i="20"/>
  <c r="P4" i="20"/>
  <c r="P25" i="20" s="1"/>
  <c r="H364" i="22"/>
  <c r="H363" i="22"/>
  <c r="H362" i="22"/>
  <c r="H361" i="22"/>
  <c r="H360" i="22"/>
  <c r="H358" i="22"/>
  <c r="H357" i="22"/>
  <c r="H356" i="22"/>
  <c r="H355" i="22"/>
  <c r="H354" i="22"/>
  <c r="H353" i="22"/>
  <c r="H352" i="22"/>
  <c r="H351" i="22"/>
  <c r="H350" i="22"/>
  <c r="H348" i="22"/>
  <c r="H344" i="22"/>
  <c r="H365" i="22" s="1"/>
  <c r="E259" i="22"/>
  <c r="E237" i="22" s="1"/>
  <c r="E254" i="22"/>
  <c r="X24" i="19" l="1"/>
  <c r="W24" i="19"/>
  <c r="V24" i="19"/>
  <c r="U24" i="19"/>
  <c r="Z23" i="19"/>
  <c r="Y23" i="19"/>
  <c r="Z22" i="19"/>
  <c r="Y22" i="19"/>
  <c r="Z21" i="19"/>
  <c r="Y21" i="19"/>
  <c r="Z20" i="19"/>
  <c r="Y20" i="19"/>
  <c r="Z19" i="19"/>
  <c r="Y19" i="19"/>
  <c r="Z18" i="19"/>
  <c r="Y18" i="19"/>
  <c r="Z17" i="19"/>
  <c r="Y17" i="19"/>
  <c r="Z16" i="19"/>
  <c r="Y16" i="19"/>
  <c r="Z15" i="19"/>
  <c r="Y15" i="19"/>
  <c r="Z14" i="19"/>
  <c r="Y14" i="19"/>
  <c r="Z13" i="19"/>
  <c r="Y13" i="19"/>
  <c r="Z12" i="19"/>
  <c r="Y12" i="19"/>
  <c r="Z11" i="19"/>
  <c r="Y11" i="19"/>
  <c r="Z10" i="19"/>
  <c r="Y10" i="19"/>
  <c r="Z9" i="19"/>
  <c r="Y9" i="19"/>
  <c r="Z8" i="19"/>
  <c r="Y8" i="19"/>
  <c r="Z7" i="19"/>
  <c r="Y7" i="19"/>
  <c r="Z6" i="19"/>
  <c r="Y6" i="19"/>
  <c r="Z5" i="19"/>
  <c r="Y5" i="19"/>
  <c r="Z4" i="19"/>
  <c r="Y4" i="19"/>
  <c r="Z3" i="19"/>
  <c r="Y3" i="19"/>
  <c r="Y24" i="19" l="1"/>
  <c r="Z24" i="19"/>
  <c r="A48" i="16"/>
  <c r="A291" i="16" s="1"/>
  <c r="A366" i="16" s="1"/>
  <c r="A403" i="16" s="1"/>
  <c r="A133" i="16" s="1"/>
  <c r="A262" i="16" s="1"/>
  <c r="A235" i="16" s="1"/>
  <c r="A134" i="16" s="1"/>
  <c r="A438" i="16" s="1"/>
  <c r="A367" i="16" s="1"/>
  <c r="A339" i="16" s="1"/>
  <c r="A186" i="16" s="1"/>
  <c r="A187" i="16" s="1"/>
  <c r="A481" i="16" s="1"/>
  <c r="A82" i="16" s="1"/>
  <c r="A116" i="16"/>
  <c r="A325" i="16"/>
  <c r="E288" i="16"/>
  <c r="E10" i="16" s="1"/>
  <c r="E229" i="16" s="1"/>
  <c r="E449" i="16" s="1"/>
  <c r="E47" i="16" s="1"/>
  <c r="E245" i="16" s="1"/>
  <c r="E164" i="16" s="1"/>
  <c r="E458" i="16" s="1"/>
  <c r="E206" i="16" s="1"/>
  <c r="E289" i="16" s="1"/>
  <c r="E115" i="16" s="1"/>
  <c r="E357" i="16" s="1"/>
  <c r="E394" i="16" s="1"/>
  <c r="E423" i="16" s="1"/>
  <c r="E290" i="16" s="1"/>
  <c r="E207" i="16" s="1"/>
  <c r="E23" i="16" s="1"/>
  <c r="E208" i="16" s="1"/>
  <c r="E358" i="16" s="1"/>
  <c r="E325" i="16" s="1"/>
  <c r="E116" i="16" s="1"/>
  <c r="E48" i="16" s="1"/>
  <c r="E291" i="16" s="1"/>
  <c r="E366" i="16" s="1"/>
  <c r="E403" i="16" s="1"/>
  <c r="E133" i="16" s="1"/>
  <c r="E262" i="16" s="1"/>
  <c r="E235" i="16" s="1"/>
  <c r="E134" i="16" s="1"/>
  <c r="E438" i="16" s="1"/>
  <c r="E367" i="16" s="1"/>
  <c r="E339" i="16" s="1"/>
  <c r="E186" i="16" s="1"/>
  <c r="E187" i="16" s="1"/>
  <c r="E481" i="16" s="1"/>
  <c r="E82" i="16" s="1"/>
  <c r="C288" i="16"/>
  <c r="C10" i="16" s="1"/>
  <c r="C229" i="16" s="1"/>
  <c r="C449" i="16" s="1"/>
  <c r="C47" i="16" s="1"/>
  <c r="C245" i="16" s="1"/>
  <c r="C164" i="16" s="1"/>
  <c r="C458" i="16" s="1"/>
  <c r="C206" i="16" s="1"/>
  <c r="C289" i="16" s="1"/>
  <c r="C115" i="16" s="1"/>
  <c r="C357" i="16" s="1"/>
  <c r="C394" i="16" s="1"/>
  <c r="C423" i="16" s="1"/>
  <c r="C290" i="16" s="1"/>
  <c r="C207" i="16" s="1"/>
  <c r="C23" i="16" s="1"/>
  <c r="C208" i="16" s="1"/>
  <c r="C358" i="16" s="1"/>
  <c r="C325" i="16" s="1"/>
  <c r="C116" i="16" s="1"/>
  <c r="C48" i="16" s="1"/>
  <c r="C291" i="16" s="1"/>
  <c r="C366" i="16" s="1"/>
  <c r="C403" i="16" s="1"/>
  <c r="C133" i="16" s="1"/>
  <c r="C262" i="16" s="1"/>
  <c r="C235" i="16" s="1"/>
  <c r="C134" i="16" s="1"/>
  <c r="C438" i="16" s="1"/>
  <c r="C367" i="16" s="1"/>
  <c r="E417" i="16"/>
  <c r="E138" i="16" s="1"/>
  <c r="E265" i="16" s="1"/>
  <c r="E190" i="16" s="1"/>
  <c r="E306" i="16" s="1"/>
  <c r="E216" i="16" s="1"/>
  <c r="E453" i="16" s="1"/>
  <c r="E139" i="16" s="1"/>
  <c r="E86" i="16" s="1"/>
  <c r="E251" i="16" s="1"/>
  <c r="E87" i="16" s="1"/>
  <c r="E191" i="16" s="1"/>
  <c r="E374" i="16"/>
  <c r="L5" i="16"/>
  <c r="M5" i="16"/>
  <c r="L6" i="16"/>
  <c r="I32" i="16" s="1"/>
  <c r="M6" i="16"/>
  <c r="L7" i="16"/>
  <c r="M7" i="16"/>
  <c r="L8" i="16"/>
  <c r="M8" i="16"/>
  <c r="L9" i="16"/>
  <c r="M9" i="16"/>
  <c r="L10" i="16"/>
  <c r="M10" i="16"/>
  <c r="L11" i="16"/>
  <c r="M11" i="16"/>
  <c r="L12" i="16"/>
  <c r="M12" i="16"/>
  <c r="L13" i="16"/>
  <c r="M13" i="16"/>
  <c r="L14" i="16"/>
  <c r="M14" i="16"/>
  <c r="L15" i="16"/>
  <c r="M15" i="16"/>
  <c r="L16" i="16"/>
  <c r="M16" i="16"/>
  <c r="L17" i="16"/>
  <c r="M17" i="16"/>
  <c r="L18" i="16"/>
  <c r="M18" i="16"/>
  <c r="L19" i="16"/>
  <c r="M19" i="16"/>
  <c r="L20" i="16"/>
  <c r="I38" i="16" s="1"/>
  <c r="M20" i="16"/>
  <c r="L21" i="16"/>
  <c r="I39" i="16" s="1"/>
  <c r="M21" i="16"/>
  <c r="L22" i="16"/>
  <c r="M22" i="16"/>
  <c r="L23" i="16"/>
  <c r="M23" i="16"/>
  <c r="L24" i="16"/>
  <c r="M24" i="16"/>
  <c r="L4" i="16"/>
  <c r="I31" i="16" s="1"/>
  <c r="I40" i="16" l="1"/>
  <c r="I37" i="16"/>
  <c r="I36" i="16"/>
  <c r="I34" i="16"/>
  <c r="I33" i="16"/>
  <c r="I41" i="16" s="1"/>
  <c r="I35" i="16"/>
  <c r="I25" i="16"/>
  <c r="J25" i="16"/>
  <c r="K25" i="16"/>
  <c r="H25" i="16"/>
  <c r="M4" i="16"/>
  <c r="M25" i="16" s="1"/>
  <c r="L25" i="16"/>
  <c r="E251" i="15"/>
  <c r="E252" i="15" s="1"/>
  <c r="E253" i="15" s="1"/>
  <c r="E254" i="15" s="1"/>
  <c r="E255" i="15" s="1"/>
  <c r="E256" i="15" s="1"/>
  <c r="E257" i="15" s="1"/>
  <c r="E258" i="15" s="1"/>
  <c r="E259" i="15" s="1"/>
  <c r="E260" i="15" s="1"/>
  <c r="E261" i="15" s="1"/>
  <c r="E262" i="15" s="1"/>
  <c r="E263" i="15" s="1"/>
  <c r="A358" i="15"/>
  <c r="A359" i="15" s="1"/>
  <c r="A360" i="15" s="1"/>
  <c r="A361" i="15" s="1"/>
  <c r="A362" i="15" s="1"/>
  <c r="A363" i="15" s="1"/>
  <c r="A364" i="15" s="1"/>
  <c r="A365" i="15" s="1"/>
  <c r="A366" i="15" s="1"/>
  <c r="A367" i="15" s="1"/>
  <c r="A368" i="15" s="1"/>
  <c r="A369" i="15" s="1"/>
  <c r="A370" i="15" s="1"/>
  <c r="A371" i="15" s="1"/>
  <c r="A372" i="15" s="1"/>
  <c r="A373" i="15" s="1"/>
  <c r="A374" i="15" s="1"/>
  <c r="E339" i="15"/>
  <c r="E340" i="15" s="1"/>
  <c r="E341" i="15" s="1"/>
  <c r="E342" i="15" s="1"/>
  <c r="E343" i="15" s="1"/>
  <c r="E344" i="15" s="1"/>
  <c r="E345" i="15" s="1"/>
  <c r="E346" i="15" s="1"/>
  <c r="E347" i="15" s="1"/>
  <c r="E348" i="15" s="1"/>
  <c r="E349" i="15" s="1"/>
  <c r="E350" i="15" s="1"/>
  <c r="E351" i="15" s="1"/>
  <c r="E352" i="15" s="1"/>
  <c r="E353" i="15" s="1"/>
  <c r="E354" i="15" s="1"/>
  <c r="E355" i="15" s="1"/>
  <c r="E356" i="15" s="1"/>
  <c r="E357" i="15" s="1"/>
  <c r="E358" i="15" s="1"/>
  <c r="E359" i="15" s="1"/>
  <c r="E360" i="15" s="1"/>
  <c r="E361" i="15" s="1"/>
  <c r="E362" i="15" s="1"/>
  <c r="E363" i="15" s="1"/>
  <c r="E364" i="15" s="1"/>
  <c r="E365" i="15" s="1"/>
  <c r="E366" i="15" s="1"/>
  <c r="E367" i="15" s="1"/>
  <c r="E368" i="15" s="1"/>
  <c r="E369" i="15" s="1"/>
  <c r="E370" i="15" s="1"/>
  <c r="E371" i="15" s="1"/>
  <c r="E372" i="15" s="1"/>
  <c r="E373" i="15" s="1"/>
  <c r="E374" i="15" s="1"/>
  <c r="C339" i="15"/>
  <c r="C340" i="15" s="1"/>
  <c r="C341" i="15" s="1"/>
  <c r="C342" i="15" s="1"/>
  <c r="C343" i="15" s="1"/>
  <c r="C344" i="15" s="1"/>
  <c r="C345" i="15" s="1"/>
  <c r="C346" i="15" s="1"/>
  <c r="C347" i="15" s="1"/>
  <c r="C348" i="15" s="1"/>
  <c r="C349" i="15" s="1"/>
  <c r="C350" i="15" s="1"/>
  <c r="C351" i="15" s="1"/>
  <c r="C352" i="15" s="1"/>
  <c r="C353" i="15" s="1"/>
  <c r="C354" i="15" s="1"/>
  <c r="C355" i="15" s="1"/>
  <c r="C356" i="15" s="1"/>
  <c r="C357" i="15" s="1"/>
  <c r="C358" i="15" s="1"/>
  <c r="C359" i="15" s="1"/>
  <c r="C360" i="15" s="1"/>
  <c r="C361" i="15" s="1"/>
  <c r="C362" i="15" s="1"/>
  <c r="C363" i="15" s="1"/>
  <c r="C364" i="15" s="1"/>
  <c r="C365" i="15" s="1"/>
  <c r="C366" i="15" s="1"/>
  <c r="C367" i="15" s="1"/>
  <c r="C368" i="15" s="1"/>
  <c r="C369" i="15" s="1"/>
  <c r="G5" i="20"/>
  <c r="G6" i="20" s="1"/>
  <c r="G7" i="20" s="1"/>
  <c r="G8" i="20" s="1"/>
  <c r="G9" i="20" s="1"/>
  <c r="G10" i="20" s="1"/>
  <c r="G11" i="20" s="1"/>
  <c r="G12" i="20" s="1"/>
  <c r="G13" i="20" s="1"/>
  <c r="G14" i="20" s="1"/>
  <c r="G15" i="20" s="1"/>
  <c r="G16" i="20" s="1"/>
  <c r="G17" i="20" s="1"/>
  <c r="G18" i="20" s="1"/>
  <c r="G19" i="20" s="1"/>
  <c r="G20" i="20" s="1"/>
  <c r="G21" i="20" s="1"/>
  <c r="G22" i="20" s="1"/>
  <c r="G23" i="20" s="1"/>
  <c r="G24" i="20" s="1"/>
  <c r="G25" i="20" s="1"/>
  <c r="G26" i="20" s="1"/>
  <c r="G27" i="20" s="1"/>
  <c r="G28" i="20" s="1"/>
  <c r="G29" i="20" s="1"/>
  <c r="G30" i="20" s="1"/>
  <c r="G31" i="20" s="1"/>
  <c r="G32" i="20" s="1"/>
  <c r="G33" i="20" s="1"/>
  <c r="G34" i="20" s="1"/>
  <c r="G35" i="20" s="1"/>
  <c r="G36" i="20" s="1"/>
  <c r="G37" i="20" s="1"/>
  <c r="G38" i="20" s="1"/>
  <c r="G39" i="20" s="1"/>
  <c r="G40" i="20" s="1"/>
  <c r="C24" i="20"/>
  <c r="C25" i="20" s="1"/>
  <c r="C26" i="20" s="1"/>
  <c r="C27" i="20" s="1"/>
  <c r="C28" i="20" s="1"/>
  <c r="C29" i="20" s="1"/>
  <c r="C30" i="20" s="1"/>
  <c r="C31" i="20" s="1"/>
  <c r="C32" i="20" s="1"/>
  <c r="C33" i="20" s="1"/>
  <c r="C34" i="20" s="1"/>
  <c r="C35" i="20" s="1"/>
  <c r="C36" i="20" s="1"/>
  <c r="C37" i="20" s="1"/>
  <c r="C38" i="20" s="1"/>
  <c r="C39" i="20" s="1"/>
  <c r="C40" i="20" s="1"/>
  <c r="E5" i="20"/>
  <c r="E6" i="20" l="1"/>
  <c r="E7" i="20" s="1"/>
  <c r="E8" i="20" s="1"/>
  <c r="E9" i="20" s="1"/>
  <c r="E10" i="20" s="1"/>
  <c r="E11" i="20" s="1"/>
  <c r="E12" i="20" s="1"/>
  <c r="E13" i="20" s="1"/>
  <c r="E14" i="20" s="1"/>
  <c r="E15" i="20" s="1"/>
  <c r="E16" i="20" s="1"/>
  <c r="E17" i="20" s="1"/>
  <c r="E18" i="20" s="1"/>
  <c r="E19" i="20" s="1"/>
  <c r="E20" i="20" s="1"/>
  <c r="E21" i="20" s="1"/>
  <c r="E22" i="20" s="1"/>
  <c r="E23" i="20" s="1"/>
  <c r="E24" i="20" s="1"/>
  <c r="E25" i="20" s="1"/>
  <c r="E26" i="20" s="1"/>
  <c r="E27" i="20" s="1"/>
  <c r="E28" i="20" s="1"/>
  <c r="E29" i="20" s="1"/>
  <c r="E30" i="20" s="1"/>
  <c r="E31" i="20" s="1"/>
  <c r="E32" i="20" s="1"/>
  <c r="E33" i="20" s="1"/>
  <c r="E34" i="20" s="1"/>
  <c r="E35" i="20" s="1"/>
  <c r="E41" i="20"/>
  <c r="B24" i="19"/>
  <c r="E23" i="19"/>
  <c r="Q23" i="19" s="1"/>
  <c r="E22" i="19"/>
  <c r="Q22" i="19" s="1"/>
  <c r="E21" i="19"/>
  <c r="Q21" i="19" s="1"/>
  <c r="E20" i="19"/>
  <c r="Q20" i="19" s="1"/>
  <c r="E19" i="19"/>
  <c r="Q19" i="19" s="1"/>
  <c r="E18" i="19"/>
  <c r="Q18" i="19" s="1"/>
  <c r="E17" i="19"/>
  <c r="Q17" i="19" s="1"/>
  <c r="E16" i="19"/>
  <c r="Q16" i="19" s="1"/>
  <c r="E15" i="19"/>
  <c r="Q15" i="19" s="1"/>
  <c r="E14" i="19"/>
  <c r="Q14" i="19" s="1"/>
  <c r="E13" i="19"/>
  <c r="Q13" i="19" s="1"/>
  <c r="E12" i="19"/>
  <c r="Q12" i="19" s="1"/>
  <c r="E11" i="19"/>
  <c r="Q11" i="19" s="1"/>
  <c r="E10" i="19"/>
  <c r="Q10" i="19" s="1"/>
  <c r="E9" i="19"/>
  <c r="Q9" i="19" s="1"/>
  <c r="E8" i="19"/>
  <c r="Q8" i="19" s="1"/>
  <c r="E7" i="19"/>
  <c r="Q7" i="19" s="1"/>
  <c r="E6" i="19"/>
  <c r="Q6" i="19" s="1"/>
  <c r="E5" i="19"/>
  <c r="Q5" i="19" s="1"/>
  <c r="E4" i="19"/>
  <c r="Q4" i="19" s="1"/>
  <c r="E3" i="19"/>
  <c r="Q3" i="19" s="1"/>
  <c r="E24" i="19" l="1"/>
  <c r="E245" i="22" l="1"/>
  <c r="E246" i="22"/>
  <c r="E241" i="22"/>
  <c r="E250" i="22"/>
  <c r="E242" i="22"/>
  <c r="E243" i="22"/>
  <c r="E262" i="22"/>
  <c r="E238" i="22"/>
  <c r="E231" i="22"/>
  <c r="E232" i="22"/>
  <c r="E344" i="22"/>
  <c r="E345" i="22"/>
  <c r="E346" i="22" s="1"/>
  <c r="E347" i="22" s="1"/>
  <c r="E348" i="22" s="1"/>
  <c r="E349" i="22" s="1"/>
  <c r="E350" i="22" s="1"/>
  <c r="E351" i="22" s="1"/>
  <c r="E352" i="22" s="1"/>
  <c r="E353" i="22" s="1"/>
  <c r="E354" i="22" s="1"/>
  <c r="E355" i="22" s="1"/>
  <c r="E356" i="22" s="1"/>
  <c r="E357" i="22" s="1"/>
  <c r="E358" i="22" s="1"/>
  <c r="E359" i="22" s="1"/>
  <c r="E360" i="22" s="1"/>
  <c r="E361" i="22" s="1"/>
  <c r="E362" i="22" s="1"/>
  <c r="E363" i="22" s="1"/>
  <c r="E364" i="22" s="1"/>
  <c r="E365" i="22" s="1"/>
  <c r="E366" i="22" s="1"/>
  <c r="E367" i="22" s="1"/>
  <c r="E368" i="22" s="1"/>
  <c r="E369" i="22" s="1"/>
  <c r="E370" i="22" s="1"/>
  <c r="E371" i="22" s="1"/>
  <c r="E372" i="22" s="1"/>
  <c r="E373" i="22" s="1"/>
  <c r="E374" i="22" s="1"/>
  <c r="E302" i="22"/>
  <c r="E304" i="22"/>
  <c r="E310" i="22"/>
  <c r="E311" i="22"/>
  <c r="E312" i="22" s="1"/>
  <c r="A361" i="22"/>
  <c r="A362" i="22" s="1"/>
  <c r="A363" i="22" s="1"/>
  <c r="A345" i="22"/>
  <c r="A311" i="22"/>
  <c r="A366" i="22"/>
  <c r="A367" i="22" s="1"/>
  <c r="A369" i="22"/>
  <c r="A346" i="22"/>
  <c r="A347" i="22" s="1"/>
  <c r="A357" i="22"/>
  <c r="A355" i="22"/>
  <c r="A371" i="22"/>
  <c r="A349" i="22"/>
  <c r="A350" i="22"/>
  <c r="A374" i="22"/>
  <c r="A312" i="22"/>
  <c r="C351" i="22"/>
  <c r="C352" i="22"/>
  <c r="C353" i="22" s="1"/>
  <c r="C354" i="22" s="1"/>
  <c r="C355" i="22" s="1"/>
  <c r="C356" i="22" s="1"/>
  <c r="C357" i="22" s="1"/>
  <c r="C358" i="22" s="1"/>
  <c r="C359" i="22" s="1"/>
  <c r="C360" i="22" s="1"/>
  <c r="C361" i="22" s="1"/>
  <c r="C362" i="22" s="1"/>
  <c r="C302" i="22"/>
  <c r="C364" i="22"/>
  <c r="C365" i="22" s="1"/>
  <c r="C366" i="22" s="1"/>
  <c r="C367" i="22" s="1"/>
  <c r="C368" i="22" s="1"/>
  <c r="C369" i="22" s="1"/>
  <c r="C370" i="22" s="1"/>
  <c r="C371" i="22" s="1"/>
  <c r="C372" i="22" s="1"/>
  <c r="C373" i="22" s="1"/>
  <c r="C304" i="22"/>
  <c r="C310" i="22"/>
  <c r="C311" i="22" s="1"/>
  <c r="C344" i="22"/>
  <c r="C345" i="22"/>
  <c r="C346" i="22" s="1"/>
  <c r="C347" i="22" s="1"/>
  <c r="C348" i="22" s="1"/>
  <c r="M5" i="20" l="1"/>
  <c r="M6" i="20" s="1"/>
  <c r="I24" i="20"/>
  <c r="I25" i="20"/>
  <c r="I26" i="20" s="1"/>
  <c r="I27" i="20" s="1"/>
  <c r="I28" i="20" s="1"/>
  <c r="I29" i="20" s="1"/>
  <c r="I30" i="20" s="1"/>
  <c r="I31" i="20" s="1"/>
  <c r="I32" i="20" s="1"/>
  <c r="I33" i="20" s="1"/>
  <c r="I34" i="20" s="1"/>
  <c r="I35" i="20" s="1"/>
  <c r="I36" i="20" s="1"/>
  <c r="I37" i="20" s="1"/>
  <c r="I38" i="20" s="1"/>
  <c r="I39" i="20" s="1"/>
  <c r="I40" i="20" s="1"/>
  <c r="M7" i="20" l="1"/>
  <c r="M8" i="20" s="1"/>
  <c r="M9" i="20"/>
  <c r="M10" i="20" s="1"/>
  <c r="M11" i="20" s="1"/>
  <c r="M12" i="20" s="1"/>
  <c r="M13" i="20" s="1"/>
  <c r="M14" i="20" s="1"/>
  <c r="M15" i="20" s="1"/>
  <c r="M16" i="20" s="1"/>
  <c r="M17" i="20" s="1"/>
  <c r="M18" i="20" s="1"/>
  <c r="M19" i="20" s="1"/>
  <c r="M20" i="20" s="1"/>
  <c r="M21" i="20" s="1"/>
  <c r="M22" i="20" s="1"/>
  <c r="M23" i="20" s="1"/>
  <c r="M24" i="20" s="1"/>
  <c r="M25" i="20" s="1"/>
  <c r="M26" i="20" s="1"/>
  <c r="M27" i="20" s="1"/>
  <c r="M28" i="20" s="1"/>
  <c r="M29" i="20" s="1"/>
  <c r="M30" i="20" s="1"/>
  <c r="M31" i="20" s="1"/>
  <c r="M32" i="20" s="1"/>
  <c r="M33" i="20" s="1"/>
  <c r="M34" i="20" s="1"/>
  <c r="M35" i="20" s="1"/>
  <c r="M36" i="20" s="1"/>
  <c r="M37" i="20" s="1"/>
  <c r="M38" i="20" s="1"/>
  <c r="M39" i="20" s="1"/>
  <c r="M40" i="20" s="1"/>
</calcChain>
</file>

<file path=xl/sharedStrings.xml><?xml version="1.0" encoding="utf-8"?>
<sst xmlns="http://schemas.openxmlformats.org/spreadsheetml/2006/main" count="4784" uniqueCount="88">
  <si>
    <r>
      <rPr>
        <b/>
        <sz val="11"/>
        <rFont val="Verdana"/>
        <family val="2"/>
      </rPr>
      <t>Map to the Common Core Learning Standards</t>
    </r>
  </si>
  <si>
    <r>
      <rPr>
        <b/>
        <sz val="11"/>
        <rFont val="Verdana"/>
        <family val="2"/>
      </rPr>
      <t>Algebra I (Common Core)</t>
    </r>
  </si>
  <si>
    <r>
      <rPr>
        <b/>
        <sz val="11"/>
        <rFont val="Verdana"/>
        <family val="2"/>
      </rPr>
      <t>Question</t>
    </r>
  </si>
  <si>
    <r>
      <rPr>
        <b/>
        <sz val="11"/>
        <rFont val="Verdana"/>
        <family val="2"/>
      </rPr>
      <t>Type</t>
    </r>
  </si>
  <si>
    <r>
      <rPr>
        <b/>
        <sz val="11"/>
        <rFont val="Verdana"/>
        <family val="2"/>
      </rPr>
      <t>Credits</t>
    </r>
  </si>
  <si>
    <r>
      <rPr>
        <b/>
        <sz val="11"/>
        <rFont val="Verdana"/>
        <family val="2"/>
      </rPr>
      <t>Cluster</t>
    </r>
  </si>
  <si>
    <t>Date</t>
  </si>
  <si>
    <t>F-IF.A</t>
  </si>
  <si>
    <t>A-CED.A</t>
  </si>
  <si>
    <t>N-RN.B</t>
  </si>
  <si>
    <t>A-REI.D</t>
  </si>
  <si>
    <t>A-REI.A</t>
  </si>
  <si>
    <t>F-BF.B</t>
  </si>
  <si>
    <t>A-SSE.B</t>
  </si>
  <si>
    <t>Constructed Response</t>
  </si>
  <si>
    <t>Constructed  Response</t>
  </si>
  <si>
    <t>3 6</t>
  </si>
  <si>
    <t>Cluster</t>
  </si>
  <si>
    <t>A-APR.A</t>
  </si>
  <si>
    <t>A-APR.B</t>
  </si>
  <si>
    <t>A-REI.B</t>
  </si>
  <si>
    <t>A-SSE A</t>
  </si>
  <si>
    <t>A-SSE.A</t>
  </si>
  <si>
    <t>F-BF.A</t>
  </si>
  <si>
    <t>F-IF.B</t>
  </si>
  <si>
    <t>F-LE.A</t>
  </si>
  <si>
    <t>F-LE.B</t>
  </si>
  <si>
    <t>N-Q.A</t>
  </si>
  <si>
    <t>S-ID.A</t>
  </si>
  <si>
    <t>S-ID.B</t>
  </si>
  <si>
    <t>S-ID.C</t>
  </si>
  <si>
    <t>A-REI.C</t>
  </si>
  <si>
    <t>F-IF.C</t>
  </si>
  <si>
    <t>Points</t>
  </si>
  <si>
    <t>Multiple Choice</t>
  </si>
  <si>
    <t xml:space="preserve">Constructed Response </t>
  </si>
  <si>
    <t>Total</t>
  </si>
  <si>
    <t>Number of questions</t>
  </si>
  <si>
    <t>Number of Multiple Choice</t>
  </si>
  <si>
    <t>Number of Constructed responses</t>
  </si>
  <si>
    <t>Number of Points</t>
  </si>
  <si>
    <t>Percent of Points</t>
  </si>
  <si>
    <t>Percent of questions</t>
  </si>
  <si>
    <t>total</t>
  </si>
  <si>
    <t>Data by cluster as of January 2017</t>
  </si>
  <si>
    <t>Data by Cluster as of June 2016</t>
  </si>
  <si>
    <t>Difference of points</t>
  </si>
  <si>
    <t>A1 June 2018</t>
  </si>
  <si>
    <t>Question</t>
  </si>
  <si>
    <t>Type</t>
  </si>
  <si>
    <t>Credits</t>
  </si>
  <si>
    <t>S</t>
  </si>
  <si>
    <t>2].</t>
  </si>
  <si>
    <t>F-LE A</t>
  </si>
  <si>
    <t>S-ID .A</t>
  </si>
  <si>
    <t>Data by cluster as of June 2018</t>
  </si>
  <si>
    <t>A-REI.0</t>
  </si>
  <si>
    <t>F-1F.A</t>
  </si>
  <si>
    <t>P-IF.B</t>
  </si>
  <si>
    <t>A-RELB</t>
  </si>
  <si>
    <t>A-RE1.A</t>
  </si>
  <si>
    <t>F-L.E.B</t>
  </si>
  <si>
    <t>N-R N.B</t>
  </si>
  <si>
    <t>F-I F.C</t>
  </si>
  <si>
    <t>A-RE1.C</t>
  </si>
  <si>
    <t>S-1D.C</t>
  </si>
  <si>
    <t>By Domain June 2018</t>
  </si>
  <si>
    <t>A-APR</t>
  </si>
  <si>
    <t>A-CED</t>
  </si>
  <si>
    <t>A-REI</t>
  </si>
  <si>
    <t>A-SSE</t>
  </si>
  <si>
    <t>F-BF</t>
  </si>
  <si>
    <t>F-IF</t>
  </si>
  <si>
    <t>F-LE</t>
  </si>
  <si>
    <t>N-Q</t>
  </si>
  <si>
    <t>N-RN</t>
  </si>
  <si>
    <t>S-ID</t>
  </si>
  <si>
    <t>116 points total</t>
  </si>
  <si>
    <t>Data by cluster as of January 2019</t>
  </si>
  <si>
    <t>MC</t>
  </si>
  <si>
    <t>CR</t>
  </si>
  <si>
    <t xml:space="preserve">CR </t>
  </si>
  <si>
    <t>Number of CR 2 point</t>
  </si>
  <si>
    <t>Number of CR 4 point</t>
  </si>
  <si>
    <t>Number of CR 6 point</t>
  </si>
  <si>
    <t>,</t>
  </si>
  <si>
    <t>Total Number of questions this cluster</t>
  </si>
  <si>
    <t>By Domain Jan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</si>
</sst>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mmm\-yy"/>
    <numFmt numFmtId="165" formatCode="0.0%"/>
    <numFmt numFmtId="166" formatCode="[$-409]d\-mmm;@"/>
    <numFmt numFmtId="167" formatCode="[$-409]mmm\-yy;@"/>
  </numFmts>
  <fonts count="10" x14ac:knownFonts="1">
    <font>
      <sz val="11"/>
      <color rgb="FF000000"/>
      <name val="Calibri"/>
      <family val="2"/>
    </font>
    <font>
      <b/>
      <sz val="11"/>
      <name val="Verdana"/>
      <family val="2"/>
    </font>
    <font>
      <b/>
      <sz val="11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0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3" xfId="0" applyBorder="1"/>
    <xf numFmtId="0" fontId="4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9" fontId="5" fillId="0" borderId="9" xfId="1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0" borderId="5" xfId="0" applyBorder="1"/>
    <xf numFmtId="9" fontId="0" fillId="0" borderId="1" xfId="1" applyFont="1" applyBorder="1"/>
    <xf numFmtId="9" fontId="0" fillId="0" borderId="6" xfId="1" applyFont="1" applyBorder="1"/>
    <xf numFmtId="0" fontId="0" fillId="0" borderId="7" xfId="0" applyBorder="1"/>
    <xf numFmtId="9" fontId="0" fillId="0" borderId="8" xfId="1" applyFont="1" applyBorder="1"/>
    <xf numFmtId="9" fontId="0" fillId="0" borderId="9" xfId="1" applyFont="1" applyBorder="1"/>
    <xf numFmtId="0" fontId="0" fillId="0" borderId="2" xfId="0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1" xfId="0" applyFill="1" applyBorder="1" applyAlignment="1">
      <alignment wrapText="1"/>
    </xf>
    <xf numFmtId="165" fontId="0" fillId="0" borderId="0" xfId="0" applyNumberFormat="1"/>
    <xf numFmtId="0" fontId="0" fillId="0" borderId="8" xfId="0" applyBorder="1" applyAlignment="1">
      <alignment horizontal="center"/>
    </xf>
    <xf numFmtId="17" fontId="0" fillId="0" borderId="0" xfId="0" applyNumberFormat="1" applyAlignment="1">
      <alignment horizontal="center"/>
    </xf>
    <xf numFmtId="0" fontId="7" fillId="0" borderId="0" xfId="0" applyFont="1"/>
    <xf numFmtId="0" fontId="7" fillId="0" borderId="1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3" xfId="0" applyBorder="1" applyAlignment="1">
      <alignment horizontal="center" wrapText="1"/>
    </xf>
    <xf numFmtId="9" fontId="0" fillId="0" borderId="1" xfId="1" applyFont="1" applyBorder="1" applyAlignment="1">
      <alignment horizontal="center"/>
    </xf>
    <xf numFmtId="9" fontId="0" fillId="0" borderId="8" xfId="1" applyFont="1" applyBorder="1" applyAlignment="1">
      <alignment horizontal="center"/>
    </xf>
    <xf numFmtId="0" fontId="0" fillId="0" borderId="4" xfId="0" applyBorder="1" applyAlignment="1">
      <alignment horizontal="center" wrapText="1"/>
    </xf>
    <xf numFmtId="9" fontId="0" fillId="0" borderId="6" xfId="1" applyFont="1" applyBorder="1" applyAlignment="1">
      <alignment horizontal="center"/>
    </xf>
    <xf numFmtId="9" fontId="7" fillId="0" borderId="0" xfId="0" applyNumberFormat="1" applyFont="1" applyAlignment="1">
      <alignment horizontal="center"/>
    </xf>
    <xf numFmtId="0" fontId="0" fillId="0" borderId="8" xfId="0" applyBorder="1" applyAlignment="1">
      <alignment horizontal="center"/>
    </xf>
    <xf numFmtId="164" fontId="8" fillId="0" borderId="1" xfId="0" applyNumberFormat="1" applyFont="1" applyBorder="1" applyAlignment="1">
      <alignment horizontal="center" vertical="center"/>
    </xf>
    <xf numFmtId="17" fontId="9" fillId="0" borderId="0" xfId="0" applyNumberFormat="1" applyFont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 wrapText="1"/>
    </xf>
    <xf numFmtId="16" fontId="9" fillId="0" borderId="0" xfId="0" applyNumberFormat="1" applyFont="1" applyAlignment="1">
      <alignment horizontal="center" vertical="center"/>
    </xf>
    <xf numFmtId="16" fontId="9" fillId="0" borderId="0" xfId="0" applyNumberFormat="1" applyFont="1" applyAlignment="1">
      <alignment horizontal="center"/>
    </xf>
    <xf numFmtId="166" fontId="9" fillId="0" borderId="0" xfId="0" applyNumberFormat="1" applyFont="1" applyAlignment="1">
      <alignment horizontal="center"/>
    </xf>
    <xf numFmtId="0" fontId="9" fillId="0" borderId="0" xfId="0" applyFont="1"/>
    <xf numFmtId="0" fontId="9" fillId="0" borderId="0" xfId="0" applyFont="1" applyBorder="1" applyAlignment="1">
      <alignment horizontal="center"/>
    </xf>
    <xf numFmtId="1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wrapText="1"/>
    </xf>
    <xf numFmtId="16" fontId="9" fillId="0" borderId="1" xfId="0" applyNumberFormat="1" applyFont="1" applyBorder="1" applyAlignment="1">
      <alignment horizontal="center"/>
    </xf>
    <xf numFmtId="164" fontId="8" fillId="0" borderId="0" xfId="0" applyNumberFormat="1" applyFont="1" applyBorder="1" applyAlignment="1">
      <alignment horizontal="center" vertical="center"/>
    </xf>
    <xf numFmtId="17" fontId="9" fillId="0" borderId="1" xfId="0" applyNumberFormat="1" applyFont="1" applyBorder="1" applyAlignment="1">
      <alignment horizontal="center" vertical="center"/>
    </xf>
    <xf numFmtId="16" fontId="9" fillId="0" borderId="1" xfId="0" applyNumberFormat="1" applyFont="1" applyBorder="1" applyAlignment="1">
      <alignment horizontal="center" vertical="center"/>
    </xf>
    <xf numFmtId="166" fontId="9" fillId="0" borderId="1" xfId="0" applyNumberFormat="1" applyFont="1" applyBorder="1" applyAlignment="1">
      <alignment horizontal="center"/>
    </xf>
    <xf numFmtId="0" fontId="0" fillId="0" borderId="5" xfId="0" applyBorder="1" applyAlignment="1">
      <alignment horizontal="center"/>
    </xf>
    <xf numFmtId="9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Alignment="1">
      <alignment horizontal="center"/>
    </xf>
    <xf numFmtId="10" fontId="0" fillId="0" borderId="0" xfId="0" applyNumberFormat="1"/>
    <xf numFmtId="10" fontId="0" fillId="0" borderId="3" xfId="0" applyNumberFormat="1" applyBorder="1" applyAlignment="1">
      <alignment horizontal="center" wrapText="1"/>
    </xf>
    <xf numFmtId="10" fontId="0" fillId="0" borderId="1" xfId="1" applyNumberFormat="1" applyFont="1" applyBorder="1" applyAlignment="1">
      <alignment horizontal="center"/>
    </xf>
    <xf numFmtId="0" fontId="0" fillId="0" borderId="1" xfId="0" applyBorder="1" applyAlignment="1">
      <alignment wrapText="1"/>
    </xf>
    <xf numFmtId="167" fontId="0" fillId="0" borderId="0" xfId="0" applyNumberFormat="1" applyAlignment="1">
      <alignment horizontal="center" vertical="center"/>
    </xf>
    <xf numFmtId="167" fontId="2" fillId="0" borderId="1" xfId="0" applyNumberFormat="1" applyFont="1" applyFill="1" applyBorder="1" applyAlignment="1">
      <alignment horizontal="center" vertical="center" wrapText="1"/>
    </xf>
    <xf numFmtId="167" fontId="8" fillId="0" borderId="1" xfId="0" applyNumberFormat="1" applyFont="1" applyBorder="1" applyAlignment="1">
      <alignment horizontal="center" vertical="center"/>
    </xf>
    <xf numFmtId="167" fontId="9" fillId="0" borderId="0" xfId="0" applyNumberFormat="1" applyFont="1" applyAlignment="1">
      <alignment horizontal="center" vertical="center"/>
    </xf>
    <xf numFmtId="167" fontId="9" fillId="0" borderId="0" xfId="0" applyNumberFormat="1" applyFont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167" fontId="8" fillId="0" borderId="0" xfId="0" applyNumberFormat="1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/>
    </xf>
    <xf numFmtId="167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0" fillId="0" borderId="1" xfId="0" applyNumberFormat="1" applyBorder="1" applyAlignment="1">
      <alignment horizontal="center" vertical="center"/>
    </xf>
    <xf numFmtId="1" fontId="9" fillId="0" borderId="0" xfId="0" applyNumberFormat="1" applyFont="1" applyAlignment="1">
      <alignment horizontal="center"/>
    </xf>
    <xf numFmtId="1" fontId="0" fillId="0" borderId="0" xfId="0" applyNumberFormat="1" applyAlignment="1">
      <alignment horizontal="center"/>
    </xf>
    <xf numFmtId="1" fontId="9" fillId="0" borderId="0" xfId="0" applyNumberFormat="1" applyFont="1" applyBorder="1" applyAlignment="1">
      <alignment horizontal="center"/>
    </xf>
    <xf numFmtId="1" fontId="0" fillId="0" borderId="0" xfId="0" applyNumberFormat="1" applyAlignment="1">
      <alignment horizontal="center" vertical="center"/>
    </xf>
    <xf numFmtId="0" fontId="1" fillId="0" borderId="1" xfId="0" applyFont="1" applyBorder="1" applyAlignment="1">
      <alignment horizontal="left" vertical="top"/>
    </xf>
    <xf numFmtId="167" fontId="9" fillId="0" borderId="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 wrapText="1"/>
    </xf>
    <xf numFmtId="9" fontId="0" fillId="0" borderId="1" xfId="0" applyNumberFormat="1" applyBorder="1"/>
    <xf numFmtId="9" fontId="0" fillId="0" borderId="0" xfId="0" applyNumberFormat="1"/>
    <xf numFmtId="0" fontId="0" fillId="0" borderId="8" xfId="0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A1 Regents June 2018 Points by cluster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baseline="0">
              <a:solidFill>
                <a:schemeClr val="dk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>
                <a:alpha val="85000"/>
              </a:schemeClr>
            </a:solidFill>
            <a:ln w="9525" cap="flat" cmpd="sng" algn="ctr">
              <a:solidFill>
                <a:schemeClr val="lt1">
                  <a:alpha val="50000"/>
                </a:schemeClr>
              </a:solidFill>
              <a:round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dk1">
                          <a:lumMod val="50000"/>
                          <a:lumOff val="5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'A1 June 2018'!$O$4:$O$24</c:f>
              <c:strCache>
                <c:ptCount val="21"/>
                <c:pt idx="0">
                  <c:v>A-APR.A</c:v>
                </c:pt>
                <c:pt idx="1">
                  <c:v>A-APR.B</c:v>
                </c:pt>
                <c:pt idx="2">
                  <c:v>A-CED.A</c:v>
                </c:pt>
                <c:pt idx="3">
                  <c:v>A-REI.A</c:v>
                </c:pt>
                <c:pt idx="4">
                  <c:v>A-REI.B</c:v>
                </c:pt>
                <c:pt idx="5">
                  <c:v>A-REI.C</c:v>
                </c:pt>
                <c:pt idx="6">
                  <c:v>A-REI.D</c:v>
                </c:pt>
                <c:pt idx="7">
                  <c:v>A-SSE A</c:v>
                </c:pt>
                <c:pt idx="8">
                  <c:v>A-SSE.B</c:v>
                </c:pt>
                <c:pt idx="9">
                  <c:v>F-BF.A</c:v>
                </c:pt>
                <c:pt idx="10">
                  <c:v>F-BF.B</c:v>
                </c:pt>
                <c:pt idx="11">
                  <c:v>F-IF.A</c:v>
                </c:pt>
                <c:pt idx="12">
                  <c:v>F-IF.B</c:v>
                </c:pt>
                <c:pt idx="13">
                  <c:v>F-IF.C</c:v>
                </c:pt>
                <c:pt idx="14">
                  <c:v>F-LE.A</c:v>
                </c:pt>
                <c:pt idx="15">
                  <c:v>F-LE.B</c:v>
                </c:pt>
                <c:pt idx="16">
                  <c:v>N-Q.A</c:v>
                </c:pt>
                <c:pt idx="17">
                  <c:v>N-RN.B</c:v>
                </c:pt>
                <c:pt idx="18">
                  <c:v>S-ID.A</c:v>
                </c:pt>
                <c:pt idx="19">
                  <c:v>S-ID.B</c:v>
                </c:pt>
                <c:pt idx="20">
                  <c:v>S-ID.C</c:v>
                </c:pt>
              </c:strCache>
            </c:strRef>
          </c:cat>
          <c:val>
            <c:numRef>
              <c:f>'A1 June 2018'!$P$4:$P$24</c:f>
              <c:numCache>
                <c:formatCode>0.00%</c:formatCode>
                <c:ptCount val="21"/>
                <c:pt idx="0">
                  <c:v>2.3255813953488372E-2</c:v>
                </c:pt>
                <c:pt idx="1">
                  <c:v>2.3255813953488372E-2</c:v>
                </c:pt>
                <c:pt idx="2">
                  <c:v>0.11627906976744186</c:v>
                </c:pt>
                <c:pt idx="3">
                  <c:v>0</c:v>
                </c:pt>
                <c:pt idx="4">
                  <c:v>0.11627906976744186</c:v>
                </c:pt>
                <c:pt idx="5">
                  <c:v>0</c:v>
                </c:pt>
                <c:pt idx="6">
                  <c:v>0.11627906976744186</c:v>
                </c:pt>
                <c:pt idx="7">
                  <c:v>6.9767441860465115E-2</c:v>
                </c:pt>
                <c:pt idx="8">
                  <c:v>4.6511627906976744E-2</c:v>
                </c:pt>
                <c:pt idx="9">
                  <c:v>2.3255813953488372E-2</c:v>
                </c:pt>
                <c:pt idx="10">
                  <c:v>2.3255813953488372E-2</c:v>
                </c:pt>
                <c:pt idx="11">
                  <c:v>9.3023255813953487E-2</c:v>
                </c:pt>
                <c:pt idx="12">
                  <c:v>6.9767441860465115E-2</c:v>
                </c:pt>
                <c:pt idx="13">
                  <c:v>9.3023255813953487E-2</c:v>
                </c:pt>
                <c:pt idx="14">
                  <c:v>4.6511627906976744E-2</c:v>
                </c:pt>
                <c:pt idx="15">
                  <c:v>0</c:v>
                </c:pt>
                <c:pt idx="16">
                  <c:v>2.3255813953488372E-2</c:v>
                </c:pt>
                <c:pt idx="17">
                  <c:v>2.3255813953488372E-2</c:v>
                </c:pt>
                <c:pt idx="18">
                  <c:v>2.3255813953488372E-2</c:v>
                </c:pt>
                <c:pt idx="19">
                  <c:v>2.3255813953488372E-2</c:v>
                </c:pt>
                <c:pt idx="20">
                  <c:v>4.6511627906976744E-2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803-4841-B6F6-F78A9929824B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65"/>
        <c:axId val="125473920"/>
        <c:axId val="125480960"/>
      </c:barChart>
      <c:catAx>
        <c:axId val="125473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9050" cap="flat" cmpd="sng" algn="ctr">
            <a:solidFill>
              <a:schemeClr val="dk1">
                <a:lumMod val="75000"/>
                <a:lumOff val="2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all" baseline="0">
                <a:solidFill>
                  <a:schemeClr val="dk1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480960"/>
        <c:crosses val="autoZero"/>
        <c:auto val="1"/>
        <c:lblAlgn val="ctr"/>
        <c:lblOffset val="100"/>
        <c:noMultiLvlLbl val="0"/>
      </c:catAx>
      <c:valAx>
        <c:axId val="125480960"/>
        <c:scaling>
          <c:orientation val="minMax"/>
        </c:scaling>
        <c:delete val="1"/>
        <c:axPos val="l"/>
        <c:majorGridlines>
          <c:spPr>
            <a:ln w="9525" cap="flat" cmpd="sng" algn="ctr">
              <a:gradFill>
                <a:gsLst>
                  <a:gs pos="100000">
                    <a:schemeClr val="dk1">
                      <a:lumMod val="95000"/>
                      <a:lumOff val="5000"/>
                      <a:alpha val="42000"/>
                    </a:schemeClr>
                  </a:gs>
                  <a:gs pos="0">
                    <a:schemeClr val="lt1">
                      <a:lumMod val="75000"/>
                      <a:alpha val="36000"/>
                    </a:schemeClr>
                  </a:gs>
                </a:gsLst>
                <a:lin ang="5400000" scaled="0"/>
              </a:gradFill>
              <a:round/>
            </a:ln>
            <a:effectLst/>
          </c:spPr>
        </c:majorGridlines>
        <c:numFmt formatCode="0.00%" sourceLinked="1"/>
        <c:majorTickMark val="none"/>
        <c:minorTickMark val="none"/>
        <c:tickLblPos val="nextTo"/>
        <c:crossAx val="1254739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0">
          <a:schemeClr val="lt1"/>
        </a:gs>
        <a:gs pos="39000">
          <a:schemeClr val="lt1"/>
        </a:gs>
        <a:gs pos="100000">
          <a:schemeClr val="lt1">
            <a:lumMod val="75000"/>
          </a:schemeClr>
        </a:gs>
      </a:gsLst>
      <a:path path="circle">
        <a:fillToRect l="50000" t="-80000" r="50000" b="180000"/>
      </a:path>
      <a:tileRect/>
    </a:gradFill>
    <a:ln w="9525" cap="flat" cmpd="sng" algn="ctr">
      <a:solidFill>
        <a:schemeClr val="dk1">
          <a:lumMod val="25000"/>
          <a:lumOff val="7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5"/>
    </mc:Choice>
    <mc:Fallback>
      <c:style val="5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Cumulative Percent of points A1 June 2018 by Domain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'Graphs as at January 2019'!$N$29:$N$38</c:f>
              <c:strCache>
                <c:ptCount val="10"/>
                <c:pt idx="0">
                  <c:v>A-APR</c:v>
                </c:pt>
                <c:pt idx="1">
                  <c:v>A-CED</c:v>
                </c:pt>
                <c:pt idx="2">
                  <c:v>A-REI</c:v>
                </c:pt>
                <c:pt idx="3">
                  <c:v>A-SSE</c:v>
                </c:pt>
                <c:pt idx="4">
                  <c:v>F-BF</c:v>
                </c:pt>
                <c:pt idx="5">
                  <c:v>F-IF</c:v>
                </c:pt>
                <c:pt idx="6">
                  <c:v>F-LE</c:v>
                </c:pt>
                <c:pt idx="7">
                  <c:v>N-Q</c:v>
                </c:pt>
                <c:pt idx="8">
                  <c:v>N-RN</c:v>
                </c:pt>
                <c:pt idx="9">
                  <c:v>S-ID</c:v>
                </c:pt>
              </c:strCache>
            </c:strRef>
          </c:cat>
          <c:val>
            <c:numRef>
              <c:f>'Graphs as at January 2019'!$O$29:$O$38</c:f>
              <c:numCache>
                <c:formatCode>0%</c:formatCode>
                <c:ptCount val="10"/>
                <c:pt idx="0">
                  <c:v>0.05</c:v>
                </c:pt>
                <c:pt idx="1">
                  <c:v>0.17</c:v>
                </c:pt>
                <c:pt idx="2">
                  <c:v>0.21</c:v>
                </c:pt>
                <c:pt idx="3">
                  <c:v>0.09</c:v>
                </c:pt>
                <c:pt idx="4">
                  <c:v>0.06</c:v>
                </c:pt>
                <c:pt idx="5">
                  <c:v>0.22</c:v>
                </c:pt>
                <c:pt idx="6">
                  <c:v>7.0000000000000007E-2</c:v>
                </c:pt>
                <c:pt idx="7">
                  <c:v>0.02</c:v>
                </c:pt>
                <c:pt idx="8">
                  <c:v>2.3255813953488372E-2</c:v>
                </c:pt>
                <c:pt idx="9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D93-4549-BB0E-74140CB52722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00"/>
        <c:overlap val="-24"/>
        <c:axId val="125255680"/>
        <c:axId val="125258368"/>
      </c:barChart>
      <c:catAx>
        <c:axId val="125255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58368"/>
        <c:crosses val="autoZero"/>
        <c:auto val="1"/>
        <c:lblAlgn val="ctr"/>
        <c:lblOffset val="100"/>
        <c:noMultiLvlLbl val="0"/>
      </c:catAx>
      <c:valAx>
        <c:axId val="125258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2556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Algebra 1 Regents Exams by Cluster Cumulative to Jan 2019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'Graphs as at January 2019'!$K$4:$K$24</c:f>
              <c:strCache>
                <c:ptCount val="21"/>
                <c:pt idx="0">
                  <c:v>A-APR.A</c:v>
                </c:pt>
                <c:pt idx="1">
                  <c:v>A-APR.B</c:v>
                </c:pt>
                <c:pt idx="2">
                  <c:v>A-CED.A</c:v>
                </c:pt>
                <c:pt idx="3">
                  <c:v>A-REI.A</c:v>
                </c:pt>
                <c:pt idx="4">
                  <c:v>A-REI.B</c:v>
                </c:pt>
                <c:pt idx="5">
                  <c:v>A-REI.C</c:v>
                </c:pt>
                <c:pt idx="6">
                  <c:v>A-REI.D</c:v>
                </c:pt>
                <c:pt idx="7">
                  <c:v>A-SSE A</c:v>
                </c:pt>
                <c:pt idx="8">
                  <c:v>A-SSE.B</c:v>
                </c:pt>
                <c:pt idx="9">
                  <c:v>F-BF.A</c:v>
                </c:pt>
                <c:pt idx="10">
                  <c:v>F-BF.B</c:v>
                </c:pt>
                <c:pt idx="11">
                  <c:v>F-IF.A</c:v>
                </c:pt>
                <c:pt idx="12">
                  <c:v>F-IF.B</c:v>
                </c:pt>
                <c:pt idx="13">
                  <c:v>F-IF.C</c:v>
                </c:pt>
                <c:pt idx="14">
                  <c:v>F-LE.A</c:v>
                </c:pt>
                <c:pt idx="15">
                  <c:v>F-LE.B</c:v>
                </c:pt>
                <c:pt idx="16">
                  <c:v>N-Q.A</c:v>
                </c:pt>
                <c:pt idx="17">
                  <c:v>N-RN.B</c:v>
                </c:pt>
                <c:pt idx="18">
                  <c:v>S-ID.A</c:v>
                </c:pt>
                <c:pt idx="19">
                  <c:v>S-ID.B</c:v>
                </c:pt>
                <c:pt idx="20">
                  <c:v>S-ID.C</c:v>
                </c:pt>
              </c:strCache>
            </c:strRef>
          </c:cat>
          <c:val>
            <c:numRef>
              <c:f>'Graphs as at January 2019'!$L$4:$L$24</c:f>
              <c:numCache>
                <c:formatCode>0%</c:formatCode>
                <c:ptCount val="21"/>
                <c:pt idx="0">
                  <c:v>2.6356589147286821E-2</c:v>
                </c:pt>
                <c:pt idx="1">
                  <c:v>1.7054263565891473E-2</c:v>
                </c:pt>
                <c:pt idx="2">
                  <c:v>0.17209302325581396</c:v>
                </c:pt>
                <c:pt idx="3">
                  <c:v>2.4806201550387597E-2</c:v>
                </c:pt>
                <c:pt idx="4">
                  <c:v>8.0620155038759689E-2</c:v>
                </c:pt>
                <c:pt idx="5">
                  <c:v>2.0155038759689922E-2</c:v>
                </c:pt>
                <c:pt idx="6">
                  <c:v>9.3023255813953487E-2</c:v>
                </c:pt>
                <c:pt idx="7">
                  <c:v>4.8062015503875968E-2</c:v>
                </c:pt>
                <c:pt idx="8">
                  <c:v>4.3410852713178294E-2</c:v>
                </c:pt>
                <c:pt idx="9">
                  <c:v>2.7906976744186046E-2</c:v>
                </c:pt>
                <c:pt idx="10">
                  <c:v>2.6356589147286821E-2</c:v>
                </c:pt>
                <c:pt idx="11">
                  <c:v>7.9069767441860464E-2</c:v>
                </c:pt>
                <c:pt idx="12">
                  <c:v>7.7519379844961239E-2</c:v>
                </c:pt>
                <c:pt idx="13">
                  <c:v>6.0465116279069767E-2</c:v>
                </c:pt>
                <c:pt idx="14">
                  <c:v>5.4263565891472867E-2</c:v>
                </c:pt>
                <c:pt idx="15">
                  <c:v>1.8604651162790697E-2</c:v>
                </c:pt>
                <c:pt idx="16">
                  <c:v>1.8604651162790697E-2</c:v>
                </c:pt>
                <c:pt idx="17">
                  <c:v>2.3255813953488372E-2</c:v>
                </c:pt>
                <c:pt idx="18">
                  <c:v>2.4806201550387597E-2</c:v>
                </c:pt>
                <c:pt idx="19">
                  <c:v>2.3255813953488372E-2</c:v>
                </c:pt>
                <c:pt idx="20">
                  <c:v>4.0310077519379844E-2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E6B-4018-8B65-5BA2338B4E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98522392"/>
        <c:axId val="398530920"/>
      </c:barChart>
      <c:catAx>
        <c:axId val="39852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530920"/>
        <c:crosses val="autoZero"/>
        <c:auto val="1"/>
        <c:lblAlgn val="ctr"/>
        <c:lblOffset val="100"/>
        <c:noMultiLvlLbl val="0"/>
      </c:catAx>
      <c:valAx>
        <c:axId val="398530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5223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cap="none" spc="2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A1 Regents Exams by Domain Cumulative to Jan 2019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cat>
            <c:strRef>
              <c:f>'Graphs as at January 2019'!$N$29:$N$38</c:f>
              <c:strCache>
                <c:ptCount val="10"/>
                <c:pt idx="0">
                  <c:v>A-APR</c:v>
                </c:pt>
                <c:pt idx="1">
                  <c:v>A-CED</c:v>
                </c:pt>
                <c:pt idx="2">
                  <c:v>A-REI</c:v>
                </c:pt>
                <c:pt idx="3">
                  <c:v>A-SSE</c:v>
                </c:pt>
                <c:pt idx="4">
                  <c:v>F-BF</c:v>
                </c:pt>
                <c:pt idx="5">
                  <c:v>F-IF</c:v>
                </c:pt>
                <c:pt idx="6">
                  <c:v>F-LE</c:v>
                </c:pt>
                <c:pt idx="7">
                  <c:v>N-Q</c:v>
                </c:pt>
                <c:pt idx="8">
                  <c:v>N-RN</c:v>
                </c:pt>
                <c:pt idx="9">
                  <c:v>S-ID</c:v>
                </c:pt>
              </c:strCache>
            </c:strRef>
          </c:cat>
          <c:val>
            <c:numRef>
              <c:f>'Graphs as at January 2019'!$O$29:$O$38</c:f>
              <c:numCache>
                <c:formatCode>0%</c:formatCode>
                <c:ptCount val="10"/>
                <c:pt idx="0">
                  <c:v>0.05</c:v>
                </c:pt>
                <c:pt idx="1">
                  <c:v>0.17</c:v>
                </c:pt>
                <c:pt idx="2">
                  <c:v>0.21</c:v>
                </c:pt>
                <c:pt idx="3">
                  <c:v>0.09</c:v>
                </c:pt>
                <c:pt idx="4">
                  <c:v>0.06</c:v>
                </c:pt>
                <c:pt idx="5">
                  <c:v>0.22</c:v>
                </c:pt>
                <c:pt idx="6">
                  <c:v>7.0000000000000007E-2</c:v>
                </c:pt>
                <c:pt idx="7">
                  <c:v>0.02</c:v>
                </c:pt>
                <c:pt idx="8">
                  <c:v>2.3255813953488372E-2</c:v>
                </c:pt>
                <c:pt idx="9">
                  <c:v>0.08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920-49DD-A669-6EC531D003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-24"/>
        <c:axId val="398525016"/>
        <c:axId val="398524360"/>
      </c:barChart>
      <c:catAx>
        <c:axId val="398525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524360"/>
        <c:crosses val="autoZero"/>
        <c:auto val="1"/>
        <c:lblAlgn val="ctr"/>
        <c:lblOffset val="100"/>
        <c:noMultiLvlLbl val="0"/>
      </c:catAx>
      <c:valAx>
        <c:axId val="3985243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98525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withinLinear" id="16">
  <a:schemeClr val="accent3"/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5">
  <cs:axisTitle>
    <cs:lnRef idx="0"/>
    <cs:fillRef idx="0"/>
    <cs:effectRef idx="0"/>
    <cs:fontRef idx="minor">
      <a:schemeClr val="dk1">
        <a:lumMod val="75000"/>
        <a:lumOff val="2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75000"/>
        <a:lumOff val="25000"/>
      </a:schemeClr>
    </cs:fontRef>
    <cs:spPr>
      <a:ln w="190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 cap="all" baseline="0"/>
  </cs:categoryAxis>
  <cs:chartArea>
    <cs:lnRef idx="0"/>
    <cs:fillRef idx="0"/>
    <cs:effectRef idx="0"/>
    <cs:fontRef idx="minor">
      <a:schemeClr val="dk1"/>
    </cs:fontRef>
    <cs:spPr>
      <a:gradFill flip="none" rotWithShape="1">
        <a:gsLst>
          <a:gs pos="0">
            <a:schemeClr val="lt1"/>
          </a:gs>
          <a:gs pos="39000">
            <a:schemeClr val="lt1"/>
          </a:gs>
          <a:gs pos="100000">
            <a:schemeClr val="lt1">
              <a:lumMod val="75000"/>
            </a:schemeClr>
          </a:gs>
        </a:gsLst>
        <a:path path="circle">
          <a:fillToRect l="50000" t="-80000" r="50000" b="180000"/>
        </a:path>
        <a:tileRect/>
      </a:gradFill>
      <a:ln w="9525" cap="flat" cmpd="sng" algn="ctr">
        <a:solidFill>
          <a:schemeClr val="dk1">
            <a:lumMod val="25000"/>
            <a:lumOff val="7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1" i="0" u="none" strike="noStrike" kern="1200" baseline="0"/>
  </cs:dataLabel>
  <cs:dataLabelCallout>
    <cs:lnRef idx="0"/>
    <cs:fillRef idx="0"/>
    <cs:effectRef idx="0"/>
    <cs:fontRef idx="minor">
      <a:schemeClr val="lt1"/>
    </cs:fontRef>
    <cs:spPr>
      <a:solidFill>
        <a:schemeClr val="dk1">
          <a:lumMod val="65000"/>
          <a:lumOff val="35000"/>
          <a:alpha val="75000"/>
        </a:schemeClr>
      </a:solidFill>
    </cs:spPr>
    <cs:defRPr sz="900" b="1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  <a:ln w="9525" cap="flat" cmpd="sng" algn="ctr">
        <a:solidFill>
          <a:schemeClr val="lt1">
            <a:alpha val="50000"/>
          </a:schemeClr>
        </a:solidFill>
        <a:round/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1750" cap="rnd">
        <a:solidFill>
          <a:schemeClr val="phClr">
            <a:alpha val="85000"/>
          </a:schemeClr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>
          <a:alpha val="85000"/>
        </a:schemeClr>
      </a:solidFill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75000"/>
        <a:lumOff val="25000"/>
      </a:schemeClr>
    </cs:fontRef>
    <cs:spPr>
      <a:ln w="9525">
        <a:solidFill>
          <a:schemeClr val="dk1">
            <a:lumMod val="35000"/>
            <a:lumOff val="6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dk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gradFill>
          <a:gsLst>
            <a:gs pos="100000">
              <a:schemeClr val="dk1">
                <a:lumMod val="95000"/>
                <a:lumOff val="5000"/>
                <a:alpha val="42000"/>
              </a:schemeClr>
            </a:gs>
            <a:gs pos="0">
              <a:schemeClr val="lt1">
                <a:lumMod val="75000"/>
                <a:alpha val="36000"/>
              </a:schemeClr>
            </a:gs>
          </a:gsLst>
          <a:lin ang="5400000" scaled="0"/>
        </a:gra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35000"/>
            <a:lumOff val="65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</a:ln>
    </cs:spPr>
  </cs:leaderLine>
  <cs:legend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lt1">
          <a:lumMod val="95000"/>
          <a:alpha val="39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75000"/>
        <a:lumOff val="25000"/>
      </a:schemeClr>
    </cs:fontRef>
    <cs:spPr>
      <a:ln w="31750" cap="flat" cmpd="sng" algn="ctr">
        <a:solidFill>
          <a:schemeClr val="dk1">
            <a:lumMod val="75000"/>
            <a:lumOff val="2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dk1">
            <a:lumMod val="50000"/>
            <a:lumOff val="50000"/>
          </a:schemeClr>
        </a:solidFill>
        <a:round/>
      </a:ln>
    </cs:spPr>
  </cs:seriesLine>
  <cs:title>
    <cs:lnRef idx="0"/>
    <cs:fillRef idx="0"/>
    <cs:effectRef idx="0"/>
    <cs:fontRef idx="minor">
      <a:schemeClr val="dk1">
        <a:lumMod val="75000"/>
        <a:lumOff val="25000"/>
      </a:schemeClr>
    </cs:fontRef>
    <cs:defRPr sz="1800" b="1" kern="120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dk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dk1">
        <a:lumMod val="75000"/>
        <a:lumOff val="25000"/>
      </a:schemeClr>
    </cs:fontRef>
    <cs:spPr>
      <a:ln>
        <a:noFill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3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3"/>
    <cs:fontRef idx="minor">
      <a:schemeClr val="lt1"/>
    </cs:fontRef>
  </cs:dataPoint>
  <cs:dataPoint3D>
    <cs:lnRef idx="0"/>
    <cs:fillRef idx="3">
      <cs:styleClr val="auto"/>
    </cs:fillRef>
    <cs:effectRef idx="3"/>
    <cs:fontRef idx="minor">
      <a:schemeClr val="lt1"/>
    </cs:fontRef>
  </cs:dataPoint3D>
  <cs:dataPointLine>
    <cs:lnRef idx="0">
      <cs:styleClr val="auto"/>
    </cs:lnRef>
    <cs:fillRef idx="3"/>
    <cs:effectRef idx="3"/>
    <cs:fontRef idx="minor">
      <a:schemeClr val="lt1"/>
    </cs:fontRef>
    <cs:spPr>
      <a:ln w="349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3">
      <cs:styleClr val="auto"/>
    </cs:fillRef>
    <cs:effectRef idx="3"/>
    <cs:fontRef idx="minor">
      <a:schemeClr val="lt1"/>
    </cs:fontRef>
    <cs:spPr>
      <a:ln w="952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3"/>
    <cs:fontRef idx="minor">
      <a:schemeClr val="lt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lt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lt1"/>
    </cs:fontRef>
  </cs:plotArea>
  <cs:plotArea3D>
    <cs:lnRef idx="0"/>
    <cs:fillRef idx="0"/>
    <cs:effectRef idx="0"/>
    <cs:fontRef idx="minor">
      <a:schemeClr val="lt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12700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lt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06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414337</xdr:colOff>
      <xdr:row>3</xdr:row>
      <xdr:rowOff>52387</xdr:rowOff>
    </xdr:from>
    <xdr:to>
      <xdr:col>24</xdr:col>
      <xdr:colOff>109537</xdr:colOff>
      <xdr:row>17</xdr:row>
      <xdr:rowOff>128587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276225</xdr:colOff>
      <xdr:row>52</xdr:row>
      <xdr:rowOff>109537</xdr:rowOff>
    </xdr:from>
    <xdr:to>
      <xdr:col>10</xdr:col>
      <xdr:colOff>114300</xdr:colOff>
      <xdr:row>66</xdr:row>
      <xdr:rowOff>176212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600074</xdr:colOff>
      <xdr:row>2</xdr:row>
      <xdr:rowOff>14286</xdr:rowOff>
    </xdr:from>
    <xdr:to>
      <xdr:col>23</xdr:col>
      <xdr:colOff>380999</xdr:colOff>
      <xdr:row>14</xdr:row>
      <xdr:rowOff>190499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1C97848-28C8-4298-BA2B-A711203042B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371475</xdr:colOff>
      <xdr:row>15</xdr:row>
      <xdr:rowOff>119062</xdr:rowOff>
    </xdr:from>
    <xdr:to>
      <xdr:col>23</xdr:col>
      <xdr:colOff>66675</xdr:colOff>
      <xdr:row>29</xdr:row>
      <xdr:rowOff>185737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B802330-0EE7-4082-97B5-1816B24DB49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59"/>
  <sheetViews>
    <sheetView zoomScaleNormal="100" workbookViewId="0">
      <selection activeCell="I475" sqref="I475"/>
    </sheetView>
  </sheetViews>
  <sheetFormatPr defaultRowHeight="15" x14ac:dyDescent="0.25"/>
  <cols>
    <col min="1" max="1" width="22.28515625" style="6" customWidth="1"/>
    <col min="2" max="2" width="32.42578125" style="6" customWidth="1"/>
    <col min="3" max="4" width="22.42578125" style="6" customWidth="1"/>
    <col min="5" max="5" width="16.5703125" style="75" customWidth="1"/>
  </cols>
  <sheetData>
    <row r="1" spans="1:5" x14ac:dyDescent="0.25">
      <c r="A1" s="8" t="s">
        <v>0</v>
      </c>
    </row>
    <row r="2" spans="1:5" x14ac:dyDescent="0.25">
      <c r="A2" s="8" t="s">
        <v>1</v>
      </c>
    </row>
    <row r="4" spans="1:5" x14ac:dyDescent="0.25">
      <c r="A4" s="2" t="s">
        <v>2</v>
      </c>
      <c r="B4" s="2" t="s">
        <v>3</v>
      </c>
      <c r="C4" s="2" t="s">
        <v>4</v>
      </c>
      <c r="D4" s="2" t="s">
        <v>5</v>
      </c>
      <c r="E4" s="76" t="s">
        <v>6</v>
      </c>
    </row>
    <row r="5" spans="1:5" x14ac:dyDescent="0.25">
      <c r="A5" s="48">
        <v>1</v>
      </c>
      <c r="B5" s="49" t="s">
        <v>34</v>
      </c>
      <c r="C5" s="48">
        <v>2</v>
      </c>
      <c r="D5" s="49" t="s">
        <v>22</v>
      </c>
      <c r="E5" s="77">
        <v>42522</v>
      </c>
    </row>
    <row r="6" spans="1:5" x14ac:dyDescent="0.25">
      <c r="A6" s="48">
        <v>2</v>
      </c>
      <c r="B6" s="49" t="s">
        <v>34</v>
      </c>
      <c r="C6" s="48">
        <v>2</v>
      </c>
      <c r="D6" s="49" t="s">
        <v>22</v>
      </c>
      <c r="E6" s="77">
        <v>42522</v>
      </c>
    </row>
    <row r="7" spans="1:5" x14ac:dyDescent="0.25">
      <c r="A7" s="48">
        <v>3</v>
      </c>
      <c r="B7" s="49" t="s">
        <v>34</v>
      </c>
      <c r="C7" s="48">
        <v>2</v>
      </c>
      <c r="D7" s="49" t="s">
        <v>24</v>
      </c>
      <c r="E7" s="77">
        <v>42522</v>
      </c>
    </row>
    <row r="8" spans="1:5" x14ac:dyDescent="0.25">
      <c r="A8" s="48">
        <v>4</v>
      </c>
      <c r="B8" s="49" t="s">
        <v>34</v>
      </c>
      <c r="C8" s="48">
        <v>2</v>
      </c>
      <c r="D8" s="49" t="s">
        <v>30</v>
      </c>
      <c r="E8" s="77">
        <v>42522</v>
      </c>
    </row>
    <row r="9" spans="1:5" x14ac:dyDescent="0.25">
      <c r="A9" s="49" t="s">
        <v>51</v>
      </c>
      <c r="B9" s="49" t="s">
        <v>34</v>
      </c>
      <c r="C9" s="48">
        <v>2</v>
      </c>
      <c r="D9" s="49" t="s">
        <v>56</v>
      </c>
      <c r="E9" s="77">
        <v>42522</v>
      </c>
    </row>
    <row r="10" spans="1:5" x14ac:dyDescent="0.25">
      <c r="A10" s="48">
        <v>6</v>
      </c>
      <c r="B10" s="49" t="s">
        <v>34</v>
      </c>
      <c r="C10" s="48">
        <v>2</v>
      </c>
      <c r="D10" s="49" t="s">
        <v>25</v>
      </c>
      <c r="E10" s="77">
        <v>42522</v>
      </c>
    </row>
    <row r="11" spans="1:5" x14ac:dyDescent="0.25">
      <c r="A11" s="48">
        <v>7</v>
      </c>
      <c r="B11" s="49" t="s">
        <v>34</v>
      </c>
      <c r="C11" s="48">
        <v>2</v>
      </c>
      <c r="D11" s="49" t="s">
        <v>8</v>
      </c>
      <c r="E11" s="77">
        <v>42522</v>
      </c>
    </row>
    <row r="12" spans="1:5" x14ac:dyDescent="0.25">
      <c r="A12" s="48">
        <v>8</v>
      </c>
      <c r="B12" s="49" t="s">
        <v>34</v>
      </c>
      <c r="C12" s="48">
        <v>2</v>
      </c>
      <c r="D12" s="49" t="s">
        <v>27</v>
      </c>
      <c r="E12" s="77">
        <v>42522</v>
      </c>
    </row>
    <row r="13" spans="1:5" x14ac:dyDescent="0.25">
      <c r="A13" s="48">
        <v>9</v>
      </c>
      <c r="B13" s="49" t="s">
        <v>34</v>
      </c>
      <c r="C13" s="48">
        <v>2</v>
      </c>
      <c r="D13" s="49" t="s">
        <v>20</v>
      </c>
      <c r="E13" s="77">
        <v>42522</v>
      </c>
    </row>
    <row r="14" spans="1:5" x14ac:dyDescent="0.25">
      <c r="A14" s="48">
        <v>10</v>
      </c>
      <c r="B14" s="49" t="s">
        <v>34</v>
      </c>
      <c r="C14" s="48">
        <v>2</v>
      </c>
      <c r="D14" s="49" t="s">
        <v>18</v>
      </c>
      <c r="E14" s="77">
        <v>42522</v>
      </c>
    </row>
    <row r="15" spans="1:5" x14ac:dyDescent="0.25">
      <c r="A15" s="48">
        <v>11</v>
      </c>
      <c r="B15" s="49" t="s">
        <v>34</v>
      </c>
      <c r="C15" s="48">
        <v>2</v>
      </c>
      <c r="D15" s="49" t="s">
        <v>57</v>
      </c>
      <c r="E15" s="77">
        <v>42522</v>
      </c>
    </row>
    <row r="16" spans="1:5" x14ac:dyDescent="0.25">
      <c r="A16" s="48">
        <v>12</v>
      </c>
      <c r="B16" s="49" t="s">
        <v>34</v>
      </c>
      <c r="C16" s="48">
        <v>2</v>
      </c>
      <c r="D16" s="49" t="s">
        <v>19</v>
      </c>
      <c r="E16" s="77">
        <v>42522</v>
      </c>
    </row>
    <row r="17" spans="1:5" x14ac:dyDescent="0.25">
      <c r="A17" s="48">
        <v>13</v>
      </c>
      <c r="B17" s="49" t="s">
        <v>34</v>
      </c>
      <c r="C17" s="48">
        <v>2</v>
      </c>
      <c r="D17" s="49" t="s">
        <v>7</v>
      </c>
      <c r="E17" s="77">
        <v>42522</v>
      </c>
    </row>
    <row r="18" spans="1:5" x14ac:dyDescent="0.25">
      <c r="A18" s="48">
        <v>14</v>
      </c>
      <c r="B18" s="49" t="s">
        <v>34</v>
      </c>
      <c r="C18" s="48">
        <v>2</v>
      </c>
      <c r="D18" s="49" t="s">
        <v>13</v>
      </c>
      <c r="E18" s="77">
        <v>42522</v>
      </c>
    </row>
    <row r="19" spans="1:5" x14ac:dyDescent="0.25">
      <c r="A19" s="48">
        <v>15</v>
      </c>
      <c r="B19" s="49" t="s">
        <v>34</v>
      </c>
      <c r="C19" s="48">
        <v>2</v>
      </c>
      <c r="D19" s="49" t="s">
        <v>29</v>
      </c>
      <c r="E19" s="77">
        <v>42522</v>
      </c>
    </row>
    <row r="20" spans="1:5" x14ac:dyDescent="0.25">
      <c r="A20" s="48">
        <v>16</v>
      </c>
      <c r="B20" s="49" t="s">
        <v>34</v>
      </c>
      <c r="C20" s="48">
        <v>2</v>
      </c>
      <c r="D20" s="49" t="s">
        <v>32</v>
      </c>
      <c r="E20" s="77">
        <v>42522</v>
      </c>
    </row>
    <row r="21" spans="1:5" x14ac:dyDescent="0.25">
      <c r="A21" s="48">
        <v>17</v>
      </c>
      <c r="B21" s="49" t="s">
        <v>34</v>
      </c>
      <c r="C21" s="48">
        <v>2</v>
      </c>
      <c r="D21" s="49" t="s">
        <v>23</v>
      </c>
      <c r="E21" s="77">
        <v>42522</v>
      </c>
    </row>
    <row r="22" spans="1:5" x14ac:dyDescent="0.25">
      <c r="A22" s="48">
        <v>18</v>
      </c>
      <c r="B22" s="49" t="s">
        <v>34</v>
      </c>
      <c r="C22" s="48">
        <v>2</v>
      </c>
      <c r="D22" s="49" t="s">
        <v>32</v>
      </c>
      <c r="E22" s="77">
        <v>42522</v>
      </c>
    </row>
    <row r="23" spans="1:5" x14ac:dyDescent="0.25">
      <c r="A23" s="48">
        <v>19</v>
      </c>
      <c r="B23" s="49" t="s">
        <v>34</v>
      </c>
      <c r="C23" s="48">
        <v>2</v>
      </c>
      <c r="D23" s="49" t="s">
        <v>20</v>
      </c>
      <c r="E23" s="77">
        <v>42522</v>
      </c>
    </row>
    <row r="24" spans="1:5" x14ac:dyDescent="0.25">
      <c r="A24" s="48">
        <v>20</v>
      </c>
      <c r="B24" s="49" t="s">
        <v>34</v>
      </c>
      <c r="C24" s="48">
        <v>2</v>
      </c>
      <c r="D24" s="49" t="s">
        <v>28</v>
      </c>
      <c r="E24" s="77">
        <v>42522</v>
      </c>
    </row>
    <row r="25" spans="1:5" x14ac:dyDescent="0.25">
      <c r="A25" s="48">
        <v>21</v>
      </c>
      <c r="B25" s="49" t="s">
        <v>34</v>
      </c>
      <c r="C25" s="48">
        <v>2</v>
      </c>
      <c r="D25" s="49" t="s">
        <v>25</v>
      </c>
      <c r="E25" s="77">
        <v>42522</v>
      </c>
    </row>
    <row r="26" spans="1:5" x14ac:dyDescent="0.25">
      <c r="A26" s="48">
        <v>22</v>
      </c>
      <c r="B26" s="49" t="s">
        <v>34</v>
      </c>
      <c r="C26" s="48">
        <v>2</v>
      </c>
      <c r="D26" s="49" t="s">
        <v>7</v>
      </c>
      <c r="E26" s="77">
        <v>42522</v>
      </c>
    </row>
    <row r="27" spans="1:5" x14ac:dyDescent="0.25">
      <c r="A27" s="48">
        <v>23</v>
      </c>
      <c r="B27" s="49" t="s">
        <v>34</v>
      </c>
      <c r="C27" s="48">
        <v>2</v>
      </c>
      <c r="D27" s="49" t="s">
        <v>24</v>
      </c>
      <c r="E27" s="77">
        <v>42522</v>
      </c>
    </row>
    <row r="28" spans="1:5" x14ac:dyDescent="0.25">
      <c r="A28" s="48">
        <v>24</v>
      </c>
      <c r="B28" s="49" t="s">
        <v>34</v>
      </c>
      <c r="C28" s="48">
        <v>2</v>
      </c>
      <c r="D28" s="49" t="s">
        <v>8</v>
      </c>
      <c r="E28" s="77">
        <v>42522</v>
      </c>
    </row>
    <row r="29" spans="1:5" x14ac:dyDescent="0.25">
      <c r="A29" s="48">
        <v>25</v>
      </c>
      <c r="B29" s="49" t="s">
        <v>14</v>
      </c>
      <c r="C29" s="48">
        <v>2</v>
      </c>
      <c r="D29" s="49" t="s">
        <v>7</v>
      </c>
      <c r="E29" s="77">
        <v>42522</v>
      </c>
    </row>
    <row r="30" spans="1:5" x14ac:dyDescent="0.25">
      <c r="A30" s="48">
        <v>26</v>
      </c>
      <c r="B30" s="49" t="s">
        <v>14</v>
      </c>
      <c r="C30" s="48">
        <v>2</v>
      </c>
      <c r="D30" s="49" t="s">
        <v>9</v>
      </c>
      <c r="E30" s="77">
        <v>42522</v>
      </c>
    </row>
    <row r="31" spans="1:5" x14ac:dyDescent="0.25">
      <c r="A31" s="48">
        <v>27</v>
      </c>
      <c r="B31" s="49" t="s">
        <v>14</v>
      </c>
      <c r="C31" s="48">
        <v>2</v>
      </c>
      <c r="D31" s="49" t="s">
        <v>10</v>
      </c>
      <c r="E31" s="77">
        <v>42522</v>
      </c>
    </row>
    <row r="32" spans="1:5" x14ac:dyDescent="0.25">
      <c r="A32" s="48">
        <v>28</v>
      </c>
      <c r="B32" s="49" t="s">
        <v>14</v>
      </c>
      <c r="C32" s="48">
        <v>2</v>
      </c>
      <c r="D32" s="49" t="s">
        <v>11</v>
      </c>
      <c r="E32" s="77">
        <v>42522</v>
      </c>
    </row>
    <row r="33" spans="1:5" x14ac:dyDescent="0.25">
      <c r="A33" s="48">
        <v>29</v>
      </c>
      <c r="B33" s="49" t="s">
        <v>14</v>
      </c>
      <c r="C33" s="48">
        <v>2</v>
      </c>
      <c r="D33" s="49" t="s">
        <v>10</v>
      </c>
      <c r="E33" s="77">
        <v>42522</v>
      </c>
    </row>
    <row r="34" spans="1:5" x14ac:dyDescent="0.25">
      <c r="A34" s="48">
        <v>30</v>
      </c>
      <c r="B34" s="49" t="s">
        <v>14</v>
      </c>
      <c r="C34" s="48">
        <v>2</v>
      </c>
      <c r="D34" s="49" t="s">
        <v>30</v>
      </c>
      <c r="E34" s="77">
        <v>42522</v>
      </c>
    </row>
    <row r="35" spans="1:5" x14ac:dyDescent="0.25">
      <c r="A35" s="48">
        <v>31</v>
      </c>
      <c r="B35" s="49" t="s">
        <v>14</v>
      </c>
      <c r="C35" s="48">
        <v>2</v>
      </c>
      <c r="D35" s="49" t="s">
        <v>8</v>
      </c>
      <c r="E35" s="77">
        <v>42522</v>
      </c>
    </row>
    <row r="36" spans="1:5" x14ac:dyDescent="0.25">
      <c r="A36" s="48">
        <v>32</v>
      </c>
      <c r="B36" s="49" t="s">
        <v>14</v>
      </c>
      <c r="C36" s="48">
        <v>2</v>
      </c>
      <c r="D36" s="49" t="s">
        <v>12</v>
      </c>
      <c r="E36" s="77">
        <v>42522</v>
      </c>
    </row>
    <row r="37" spans="1:5" x14ac:dyDescent="0.25">
      <c r="A37" s="48">
        <v>33</v>
      </c>
      <c r="B37" s="49" t="s">
        <v>14</v>
      </c>
      <c r="C37" s="48">
        <v>4</v>
      </c>
      <c r="D37" s="49" t="s">
        <v>13</v>
      </c>
      <c r="E37" s="77">
        <v>42523</v>
      </c>
    </row>
    <row r="38" spans="1:5" x14ac:dyDescent="0.25">
      <c r="A38" s="48">
        <v>34</v>
      </c>
      <c r="B38" s="49" t="s">
        <v>14</v>
      </c>
      <c r="C38" s="48">
        <v>4</v>
      </c>
      <c r="D38" s="49" t="s">
        <v>10</v>
      </c>
      <c r="E38" s="77">
        <v>42524</v>
      </c>
    </row>
    <row r="39" spans="1:5" x14ac:dyDescent="0.25">
      <c r="A39" s="48">
        <v>35</v>
      </c>
      <c r="B39" s="49" t="s">
        <v>14</v>
      </c>
      <c r="C39" s="48">
        <v>4</v>
      </c>
      <c r="D39" s="49" t="s">
        <v>8</v>
      </c>
      <c r="E39" s="77">
        <v>42525</v>
      </c>
    </row>
    <row r="40" spans="1:5" x14ac:dyDescent="0.25">
      <c r="A40" s="48">
        <v>36</v>
      </c>
      <c r="B40" s="49" t="s">
        <v>14</v>
      </c>
      <c r="C40" s="48">
        <v>4</v>
      </c>
      <c r="D40" s="49" t="s">
        <v>63</v>
      </c>
      <c r="E40" s="77">
        <v>42526</v>
      </c>
    </row>
    <row r="41" spans="1:5" x14ac:dyDescent="0.25">
      <c r="A41" s="48">
        <v>37</v>
      </c>
      <c r="B41" s="49" t="s">
        <v>14</v>
      </c>
      <c r="C41" s="48">
        <v>6</v>
      </c>
      <c r="D41" s="49" t="s">
        <v>8</v>
      </c>
      <c r="E41" s="77">
        <v>42527</v>
      </c>
    </row>
    <row r="42" spans="1:5" x14ac:dyDescent="0.25">
      <c r="A42" s="48">
        <v>1</v>
      </c>
      <c r="B42" s="49" t="s">
        <v>34</v>
      </c>
      <c r="C42" s="48">
        <v>2</v>
      </c>
      <c r="D42" s="49" t="s">
        <v>13</v>
      </c>
      <c r="E42" s="77">
        <v>42376</v>
      </c>
    </row>
    <row r="43" spans="1:5" x14ac:dyDescent="0.25">
      <c r="A43" s="48">
        <v>2</v>
      </c>
      <c r="B43" s="49" t="s">
        <v>34</v>
      </c>
      <c r="C43" s="48">
        <v>2</v>
      </c>
      <c r="D43" s="49" t="s">
        <v>27</v>
      </c>
      <c r="E43" s="77">
        <v>42377</v>
      </c>
    </row>
    <row r="44" spans="1:5" x14ac:dyDescent="0.25">
      <c r="A44" s="48">
        <v>3</v>
      </c>
      <c r="B44" s="49" t="s">
        <v>34</v>
      </c>
      <c r="C44" s="48">
        <v>2</v>
      </c>
      <c r="D44" s="49" t="s">
        <v>7</v>
      </c>
      <c r="E44" s="77">
        <v>42378</v>
      </c>
    </row>
    <row r="45" spans="1:5" x14ac:dyDescent="0.25">
      <c r="A45" s="48">
        <v>4</v>
      </c>
      <c r="B45" s="49" t="s">
        <v>34</v>
      </c>
      <c r="C45" s="48">
        <v>2</v>
      </c>
      <c r="D45" s="49" t="s">
        <v>9</v>
      </c>
      <c r="E45" s="77">
        <v>42379</v>
      </c>
    </row>
    <row r="46" spans="1:5" x14ac:dyDescent="0.25">
      <c r="A46" s="48">
        <v>5</v>
      </c>
      <c r="B46" s="49" t="s">
        <v>34</v>
      </c>
      <c r="C46" s="48">
        <v>2</v>
      </c>
      <c r="D46" s="49" t="s">
        <v>64</v>
      </c>
      <c r="E46" s="77">
        <v>42380</v>
      </c>
    </row>
    <row r="47" spans="1:5" x14ac:dyDescent="0.25">
      <c r="A47" s="48">
        <v>6</v>
      </c>
      <c r="B47" s="49" t="s">
        <v>34</v>
      </c>
      <c r="C47" s="48">
        <v>2</v>
      </c>
      <c r="D47" s="49" t="s">
        <v>8</v>
      </c>
      <c r="E47" s="77">
        <v>42381</v>
      </c>
    </row>
    <row r="48" spans="1:5" x14ac:dyDescent="0.25">
      <c r="A48" s="48">
        <v>7</v>
      </c>
      <c r="B48" s="49" t="s">
        <v>34</v>
      </c>
      <c r="C48" s="48">
        <v>2</v>
      </c>
      <c r="D48" s="49" t="s">
        <v>20</v>
      </c>
      <c r="E48" s="77">
        <v>42382</v>
      </c>
    </row>
    <row r="49" spans="1:5" x14ac:dyDescent="0.25">
      <c r="A49" s="48">
        <v>8</v>
      </c>
      <c r="B49" s="49" t="s">
        <v>34</v>
      </c>
      <c r="C49" s="48">
        <v>2</v>
      </c>
      <c r="D49" s="49" t="s">
        <v>22</v>
      </c>
      <c r="E49" s="77">
        <v>42383</v>
      </c>
    </row>
    <row r="50" spans="1:5" x14ac:dyDescent="0.25">
      <c r="A50" s="48">
        <v>9</v>
      </c>
      <c r="B50" s="49" t="s">
        <v>34</v>
      </c>
      <c r="C50" s="48">
        <v>2</v>
      </c>
      <c r="D50" s="49" t="s">
        <v>13</v>
      </c>
      <c r="E50" s="77">
        <v>42384</v>
      </c>
    </row>
    <row r="51" spans="1:5" x14ac:dyDescent="0.25">
      <c r="A51" s="48">
        <v>10</v>
      </c>
      <c r="B51" s="49" t="s">
        <v>34</v>
      </c>
      <c r="C51" s="48">
        <v>2</v>
      </c>
      <c r="D51" s="49" t="s">
        <v>18</v>
      </c>
      <c r="E51" s="77">
        <v>42385</v>
      </c>
    </row>
    <row r="52" spans="1:5" x14ac:dyDescent="0.25">
      <c r="A52" s="48">
        <v>11</v>
      </c>
      <c r="B52" s="49" t="s">
        <v>34</v>
      </c>
      <c r="C52" s="48">
        <v>2</v>
      </c>
      <c r="D52" s="49" t="s">
        <v>8</v>
      </c>
      <c r="E52" s="77">
        <v>42386</v>
      </c>
    </row>
    <row r="53" spans="1:5" x14ac:dyDescent="0.25">
      <c r="A53" s="48">
        <v>12</v>
      </c>
      <c r="B53" s="49" t="s">
        <v>34</v>
      </c>
      <c r="C53" s="48">
        <v>2</v>
      </c>
      <c r="D53" s="49" t="s">
        <v>22</v>
      </c>
      <c r="E53" s="77">
        <v>42387</v>
      </c>
    </row>
    <row r="54" spans="1:5" x14ac:dyDescent="0.25">
      <c r="A54" s="48">
        <v>13</v>
      </c>
      <c r="B54" s="49" t="s">
        <v>34</v>
      </c>
      <c r="C54" s="48">
        <v>2</v>
      </c>
      <c r="D54" s="49" t="s">
        <v>24</v>
      </c>
      <c r="E54" s="77">
        <v>42388</v>
      </c>
    </row>
    <row r="55" spans="1:5" x14ac:dyDescent="0.25">
      <c r="A55" s="48">
        <v>14</v>
      </c>
      <c r="B55" s="49" t="s">
        <v>34</v>
      </c>
      <c r="C55" s="48">
        <v>2</v>
      </c>
      <c r="D55" s="49" t="s">
        <v>20</v>
      </c>
      <c r="E55" s="77">
        <v>42389</v>
      </c>
    </row>
    <row r="56" spans="1:5" x14ac:dyDescent="0.25">
      <c r="A56" s="48">
        <v>15</v>
      </c>
      <c r="B56" s="49" t="s">
        <v>34</v>
      </c>
      <c r="C56" s="48">
        <v>2</v>
      </c>
      <c r="D56" s="49" t="s">
        <v>24</v>
      </c>
      <c r="E56" s="77">
        <v>42390</v>
      </c>
    </row>
    <row r="57" spans="1:5" x14ac:dyDescent="0.25">
      <c r="A57" s="48">
        <v>16</v>
      </c>
      <c r="B57" s="49" t="s">
        <v>34</v>
      </c>
      <c r="C57" s="48">
        <v>2</v>
      </c>
      <c r="D57" s="49" t="s">
        <v>25</v>
      </c>
      <c r="E57" s="77">
        <v>42391</v>
      </c>
    </row>
    <row r="58" spans="1:5" x14ac:dyDescent="0.25">
      <c r="A58" s="48">
        <v>17</v>
      </c>
      <c r="B58" s="49" t="s">
        <v>34</v>
      </c>
      <c r="C58" s="48">
        <v>2</v>
      </c>
      <c r="D58" s="49" t="s">
        <v>10</v>
      </c>
      <c r="E58" s="77">
        <v>42392</v>
      </c>
    </row>
    <row r="59" spans="1:5" x14ac:dyDescent="0.25">
      <c r="A59" s="48">
        <v>18</v>
      </c>
      <c r="B59" s="49" t="s">
        <v>34</v>
      </c>
      <c r="C59" s="48">
        <v>2</v>
      </c>
      <c r="D59" s="49" t="s">
        <v>7</v>
      </c>
      <c r="E59" s="77">
        <v>42393</v>
      </c>
    </row>
    <row r="60" spans="1:5" x14ac:dyDescent="0.25">
      <c r="A60" s="48">
        <v>19</v>
      </c>
      <c r="B60" s="49" t="s">
        <v>34</v>
      </c>
      <c r="C60" s="48">
        <v>2</v>
      </c>
      <c r="D60" s="49" t="s">
        <v>57</v>
      </c>
      <c r="E60" s="77">
        <v>42394</v>
      </c>
    </row>
    <row r="61" spans="1:5" x14ac:dyDescent="0.25">
      <c r="A61" s="48">
        <v>20</v>
      </c>
      <c r="B61" s="49" t="s">
        <v>34</v>
      </c>
      <c r="C61" s="48">
        <v>2</v>
      </c>
      <c r="D61" s="49" t="s">
        <v>12</v>
      </c>
      <c r="E61" s="77">
        <v>42395</v>
      </c>
    </row>
    <row r="62" spans="1:5" x14ac:dyDescent="0.25">
      <c r="A62" s="48">
        <v>21</v>
      </c>
      <c r="B62" s="49" t="s">
        <v>34</v>
      </c>
      <c r="C62" s="48">
        <v>2</v>
      </c>
      <c r="D62" s="49" t="s">
        <v>31</v>
      </c>
      <c r="E62" s="77">
        <v>42395</v>
      </c>
    </row>
    <row r="63" spans="1:5" x14ac:dyDescent="0.25">
      <c r="A63" s="48">
        <v>22</v>
      </c>
      <c r="B63" s="49" t="s">
        <v>34</v>
      </c>
      <c r="C63" s="48">
        <v>2</v>
      </c>
      <c r="D63" s="49" t="s">
        <v>32</v>
      </c>
      <c r="E63" s="77">
        <v>42395</v>
      </c>
    </row>
    <row r="64" spans="1:5" x14ac:dyDescent="0.25">
      <c r="A64" s="48">
        <v>23</v>
      </c>
      <c r="B64" s="49" t="s">
        <v>34</v>
      </c>
      <c r="C64" s="48">
        <v>2</v>
      </c>
      <c r="D64" s="49" t="s">
        <v>25</v>
      </c>
      <c r="E64" s="77">
        <v>42395</v>
      </c>
    </row>
    <row r="65" spans="1:5" x14ac:dyDescent="0.25">
      <c r="A65" s="48">
        <v>24</v>
      </c>
      <c r="B65" s="49" t="s">
        <v>34</v>
      </c>
      <c r="C65" s="48">
        <v>2</v>
      </c>
      <c r="D65" s="49" t="s">
        <v>29</v>
      </c>
      <c r="E65" s="77">
        <v>42395</v>
      </c>
    </row>
    <row r="66" spans="1:5" x14ac:dyDescent="0.25">
      <c r="A66" s="48">
        <v>25</v>
      </c>
      <c r="B66" s="49" t="s">
        <v>14</v>
      </c>
      <c r="C66" s="48">
        <v>2</v>
      </c>
      <c r="D66" s="49" t="s">
        <v>25</v>
      </c>
      <c r="E66" s="77">
        <v>42395</v>
      </c>
    </row>
    <row r="67" spans="1:5" x14ac:dyDescent="0.25">
      <c r="A67" s="48">
        <v>26</v>
      </c>
      <c r="B67" s="49" t="s">
        <v>14</v>
      </c>
      <c r="C67" s="48">
        <v>2</v>
      </c>
      <c r="D67" s="49" t="s">
        <v>7</v>
      </c>
      <c r="E67" s="77">
        <v>42395</v>
      </c>
    </row>
    <row r="68" spans="1:5" x14ac:dyDescent="0.25">
      <c r="A68" s="48">
        <v>27</v>
      </c>
      <c r="B68" s="49" t="s">
        <v>14</v>
      </c>
      <c r="C68" s="48">
        <v>2</v>
      </c>
      <c r="D68" s="49" t="s">
        <v>59</v>
      </c>
      <c r="E68" s="77">
        <v>42395</v>
      </c>
    </row>
    <row r="69" spans="1:5" x14ac:dyDescent="0.25">
      <c r="A69" s="48">
        <v>28</v>
      </c>
      <c r="B69" s="49" t="s">
        <v>14</v>
      </c>
      <c r="C69" s="48">
        <v>2</v>
      </c>
      <c r="D69" s="49" t="s">
        <v>24</v>
      </c>
      <c r="E69" s="77">
        <v>42395</v>
      </c>
    </row>
    <row r="70" spans="1:5" x14ac:dyDescent="0.25">
      <c r="A70" s="48">
        <v>29</v>
      </c>
      <c r="B70" s="49" t="s">
        <v>14</v>
      </c>
      <c r="C70" s="48">
        <v>2</v>
      </c>
      <c r="D70" s="49" t="s">
        <v>26</v>
      </c>
      <c r="E70" s="77">
        <v>42395</v>
      </c>
    </row>
    <row r="71" spans="1:5" x14ac:dyDescent="0.25">
      <c r="A71" s="48">
        <v>30</v>
      </c>
      <c r="B71" s="49" t="s">
        <v>14</v>
      </c>
      <c r="C71" s="48">
        <v>2</v>
      </c>
      <c r="D71" s="49" t="s">
        <v>29</v>
      </c>
      <c r="E71" s="77">
        <v>42395</v>
      </c>
    </row>
    <row r="72" spans="1:5" x14ac:dyDescent="0.25">
      <c r="A72" s="48">
        <v>31</v>
      </c>
      <c r="B72" s="49" t="s">
        <v>14</v>
      </c>
      <c r="C72" s="48">
        <v>2</v>
      </c>
      <c r="D72" s="49" t="s">
        <v>20</v>
      </c>
      <c r="E72" s="77">
        <v>42395</v>
      </c>
    </row>
    <row r="73" spans="1:5" x14ac:dyDescent="0.25">
      <c r="A73" s="48">
        <v>32</v>
      </c>
      <c r="B73" s="49" t="s">
        <v>14</v>
      </c>
      <c r="C73" s="48">
        <v>2</v>
      </c>
      <c r="D73" s="49" t="s">
        <v>13</v>
      </c>
      <c r="E73" s="77">
        <v>42395</v>
      </c>
    </row>
    <row r="74" spans="1:5" x14ac:dyDescent="0.25">
      <c r="A74" s="48">
        <v>33</v>
      </c>
      <c r="B74" s="49" t="s">
        <v>14</v>
      </c>
      <c r="C74" s="48">
        <v>4</v>
      </c>
      <c r="D74" s="49" t="s">
        <v>24</v>
      </c>
      <c r="E74" s="77">
        <v>42395</v>
      </c>
    </row>
    <row r="75" spans="1:5" x14ac:dyDescent="0.25">
      <c r="A75" s="48">
        <v>34</v>
      </c>
      <c r="B75" s="49" t="s">
        <v>14</v>
      </c>
      <c r="C75" s="48">
        <v>4</v>
      </c>
      <c r="D75" s="49" t="s">
        <v>60</v>
      </c>
      <c r="E75" s="77">
        <v>42395</v>
      </c>
    </row>
    <row r="76" spans="1:5" x14ac:dyDescent="0.25">
      <c r="A76" s="48">
        <v>35</v>
      </c>
      <c r="B76" s="49" t="s">
        <v>14</v>
      </c>
      <c r="C76" s="48">
        <v>4</v>
      </c>
      <c r="D76" s="49" t="s">
        <v>30</v>
      </c>
      <c r="E76" s="77">
        <v>42395</v>
      </c>
    </row>
    <row r="77" spans="1:5" x14ac:dyDescent="0.25">
      <c r="A77" s="48">
        <v>36</v>
      </c>
      <c r="B77" s="49" t="s">
        <v>14</v>
      </c>
      <c r="C77" s="48">
        <v>4</v>
      </c>
      <c r="D77" s="49" t="s">
        <v>8</v>
      </c>
      <c r="E77" s="77">
        <v>42395</v>
      </c>
    </row>
    <row r="78" spans="1:5" x14ac:dyDescent="0.25">
      <c r="A78" s="48">
        <v>37</v>
      </c>
      <c r="B78" s="49" t="s">
        <v>14</v>
      </c>
      <c r="C78" s="48">
        <v>6</v>
      </c>
      <c r="D78" s="49" t="s">
        <v>10</v>
      </c>
      <c r="E78" s="77">
        <v>42395</v>
      </c>
    </row>
    <row r="79" spans="1:5" x14ac:dyDescent="0.25">
      <c r="A79" s="48">
        <v>1</v>
      </c>
      <c r="B79" s="49" t="s">
        <v>34</v>
      </c>
      <c r="C79" s="48">
        <v>2</v>
      </c>
      <c r="D79" s="49" t="s">
        <v>12</v>
      </c>
      <c r="E79" s="78">
        <v>42217</v>
      </c>
    </row>
    <row r="80" spans="1:5" x14ac:dyDescent="0.25">
      <c r="A80" s="48">
        <v>2</v>
      </c>
      <c r="B80" s="49" t="s">
        <v>34</v>
      </c>
      <c r="C80" s="48">
        <v>2</v>
      </c>
      <c r="D80" s="49" t="s">
        <v>8</v>
      </c>
      <c r="E80" s="78">
        <v>42217</v>
      </c>
    </row>
    <row r="81" spans="1:5" x14ac:dyDescent="0.25">
      <c r="A81" s="48">
        <v>3</v>
      </c>
      <c r="B81" s="49" t="s">
        <v>34</v>
      </c>
      <c r="C81" s="48">
        <v>2</v>
      </c>
      <c r="D81" s="49" t="s">
        <v>22</v>
      </c>
      <c r="E81" s="78">
        <v>42217</v>
      </c>
    </row>
    <row r="82" spans="1:5" x14ac:dyDescent="0.25">
      <c r="A82" s="48">
        <v>4</v>
      </c>
      <c r="B82" s="49" t="s">
        <v>34</v>
      </c>
      <c r="C82" s="48">
        <v>2</v>
      </c>
      <c r="D82" s="49" t="s">
        <v>19</v>
      </c>
      <c r="E82" s="78">
        <v>42217</v>
      </c>
    </row>
    <row r="83" spans="1:5" x14ac:dyDescent="0.25">
      <c r="A83" s="48">
        <v>5</v>
      </c>
      <c r="B83" s="49" t="s">
        <v>34</v>
      </c>
      <c r="C83" s="48">
        <v>2</v>
      </c>
      <c r="D83" s="49" t="s">
        <v>8</v>
      </c>
      <c r="E83" s="78">
        <v>42217</v>
      </c>
    </row>
    <row r="84" spans="1:5" x14ac:dyDescent="0.25">
      <c r="A84" s="48">
        <v>6</v>
      </c>
      <c r="B84" s="49" t="s">
        <v>34</v>
      </c>
      <c r="C84" s="48">
        <v>2</v>
      </c>
      <c r="D84" s="49" t="s">
        <v>10</v>
      </c>
      <c r="E84" s="78">
        <v>42217</v>
      </c>
    </row>
    <row r="85" spans="1:5" x14ac:dyDescent="0.25">
      <c r="A85" s="48">
        <v>7</v>
      </c>
      <c r="B85" s="49" t="s">
        <v>34</v>
      </c>
      <c r="C85" s="48">
        <v>2</v>
      </c>
      <c r="D85" s="49" t="s">
        <v>25</v>
      </c>
      <c r="E85" s="78">
        <v>42217</v>
      </c>
    </row>
    <row r="86" spans="1:5" x14ac:dyDescent="0.25">
      <c r="A86" s="48">
        <v>8</v>
      </c>
      <c r="B86" s="49" t="s">
        <v>34</v>
      </c>
      <c r="C86" s="48">
        <v>2</v>
      </c>
      <c r="D86" s="49" t="s">
        <v>23</v>
      </c>
      <c r="E86" s="78">
        <v>42217</v>
      </c>
    </row>
    <row r="87" spans="1:5" x14ac:dyDescent="0.25">
      <c r="A87" s="48">
        <v>9</v>
      </c>
      <c r="B87" s="49" t="s">
        <v>34</v>
      </c>
      <c r="C87" s="48">
        <v>2</v>
      </c>
      <c r="D87" s="49" t="s">
        <v>22</v>
      </c>
      <c r="E87" s="78">
        <v>42217</v>
      </c>
    </row>
    <row r="88" spans="1:5" x14ac:dyDescent="0.25">
      <c r="A88" s="48">
        <v>10</v>
      </c>
      <c r="B88" s="49" t="s">
        <v>34</v>
      </c>
      <c r="C88" s="48">
        <v>2</v>
      </c>
      <c r="D88" s="49" t="s">
        <v>31</v>
      </c>
      <c r="E88" s="78">
        <v>42217</v>
      </c>
    </row>
    <row r="89" spans="1:5" x14ac:dyDescent="0.25">
      <c r="A89" s="48">
        <v>11</v>
      </c>
      <c r="B89" s="49" t="s">
        <v>34</v>
      </c>
      <c r="C89" s="48">
        <v>2</v>
      </c>
      <c r="D89" s="49" t="s">
        <v>7</v>
      </c>
      <c r="E89" s="78">
        <v>42217</v>
      </c>
    </row>
    <row r="90" spans="1:5" x14ac:dyDescent="0.25">
      <c r="A90" s="48">
        <v>12</v>
      </c>
      <c r="B90" s="49" t="s">
        <v>34</v>
      </c>
      <c r="C90" s="48">
        <v>2</v>
      </c>
      <c r="D90" s="49" t="s">
        <v>7</v>
      </c>
      <c r="E90" s="78">
        <v>42217</v>
      </c>
    </row>
    <row r="91" spans="1:5" x14ac:dyDescent="0.25">
      <c r="A91" s="48">
        <v>13</v>
      </c>
      <c r="B91" s="49" t="s">
        <v>34</v>
      </c>
      <c r="C91" s="48">
        <v>2</v>
      </c>
      <c r="D91" s="49" t="s">
        <v>13</v>
      </c>
      <c r="E91" s="78">
        <v>42217</v>
      </c>
    </row>
    <row r="92" spans="1:5" x14ac:dyDescent="0.25">
      <c r="A92" s="48">
        <v>14</v>
      </c>
      <c r="B92" s="49" t="s">
        <v>34</v>
      </c>
      <c r="C92" s="48">
        <v>2</v>
      </c>
      <c r="D92" s="49" t="s">
        <v>7</v>
      </c>
      <c r="E92" s="78">
        <v>42217</v>
      </c>
    </row>
    <row r="93" spans="1:5" x14ac:dyDescent="0.25">
      <c r="A93" s="48">
        <v>15</v>
      </c>
      <c r="B93" s="49" t="s">
        <v>34</v>
      </c>
      <c r="C93" s="48">
        <v>2</v>
      </c>
      <c r="D93" s="49" t="s">
        <v>24</v>
      </c>
      <c r="E93" s="78">
        <v>42217</v>
      </c>
    </row>
    <row r="94" spans="1:5" x14ac:dyDescent="0.25">
      <c r="A94" s="48">
        <v>16</v>
      </c>
      <c r="B94" s="49" t="s">
        <v>34</v>
      </c>
      <c r="C94" s="48">
        <v>2</v>
      </c>
      <c r="D94" s="49" t="s">
        <v>32</v>
      </c>
      <c r="E94" s="78">
        <v>42217</v>
      </c>
    </row>
    <row r="95" spans="1:5" x14ac:dyDescent="0.25">
      <c r="A95" s="48">
        <v>17</v>
      </c>
      <c r="B95" s="49" t="s">
        <v>34</v>
      </c>
      <c r="C95" s="48">
        <v>2</v>
      </c>
      <c r="D95" s="49" t="s">
        <v>10</v>
      </c>
      <c r="E95" s="78">
        <v>42217</v>
      </c>
    </row>
    <row r="96" spans="1:5" x14ac:dyDescent="0.25">
      <c r="A96" s="48">
        <v>18</v>
      </c>
      <c r="B96" s="49" t="s">
        <v>34</v>
      </c>
      <c r="C96" s="48">
        <v>2</v>
      </c>
      <c r="D96" s="49" t="s">
        <v>25</v>
      </c>
      <c r="E96" s="78">
        <v>42217</v>
      </c>
    </row>
    <row r="97" spans="1:5" x14ac:dyDescent="0.25">
      <c r="A97" s="48">
        <v>19</v>
      </c>
      <c r="B97" s="49" t="s">
        <v>34</v>
      </c>
      <c r="C97" s="48">
        <v>2</v>
      </c>
      <c r="D97" s="49" t="s">
        <v>28</v>
      </c>
      <c r="E97" s="78">
        <v>42217</v>
      </c>
    </row>
    <row r="98" spans="1:5" x14ac:dyDescent="0.25">
      <c r="A98" s="48">
        <v>20</v>
      </c>
      <c r="B98" s="49" t="s">
        <v>34</v>
      </c>
      <c r="C98" s="48">
        <v>2</v>
      </c>
      <c r="D98" s="49" t="s">
        <v>13</v>
      </c>
      <c r="E98" s="78">
        <v>42217</v>
      </c>
    </row>
    <row r="99" spans="1:5" x14ac:dyDescent="0.25">
      <c r="A99" s="48">
        <v>21</v>
      </c>
      <c r="B99" s="49" t="s">
        <v>34</v>
      </c>
      <c r="C99" s="48">
        <v>2</v>
      </c>
      <c r="D99" s="49" t="s">
        <v>32</v>
      </c>
      <c r="E99" s="78">
        <v>42217</v>
      </c>
    </row>
    <row r="100" spans="1:5" x14ac:dyDescent="0.25">
      <c r="A100" s="48">
        <v>22</v>
      </c>
      <c r="B100" s="49" t="s">
        <v>34</v>
      </c>
      <c r="C100" s="48">
        <v>2</v>
      </c>
      <c r="D100" s="49" t="s">
        <v>9</v>
      </c>
      <c r="E100" s="78">
        <v>42217</v>
      </c>
    </row>
    <row r="101" spans="1:5" x14ac:dyDescent="0.25">
      <c r="A101" s="48">
        <v>23</v>
      </c>
      <c r="B101" s="49" t="s">
        <v>34</v>
      </c>
      <c r="C101" s="48">
        <v>2</v>
      </c>
      <c r="D101" s="49" t="s">
        <v>20</v>
      </c>
      <c r="E101" s="78">
        <v>42217</v>
      </c>
    </row>
    <row r="102" spans="1:5" x14ac:dyDescent="0.25">
      <c r="A102" s="48">
        <v>24</v>
      </c>
      <c r="B102" s="49" t="s">
        <v>34</v>
      </c>
      <c r="C102" s="48">
        <v>2</v>
      </c>
      <c r="D102" s="49" t="s">
        <v>18</v>
      </c>
      <c r="E102" s="78">
        <v>42217</v>
      </c>
    </row>
    <row r="103" spans="1:5" x14ac:dyDescent="0.25">
      <c r="A103" s="48">
        <v>25</v>
      </c>
      <c r="B103" s="49" t="s">
        <v>14</v>
      </c>
      <c r="C103" s="48">
        <v>2</v>
      </c>
      <c r="D103" s="49" t="s">
        <v>23</v>
      </c>
      <c r="E103" s="78">
        <v>42217</v>
      </c>
    </row>
    <row r="104" spans="1:5" x14ac:dyDescent="0.25">
      <c r="A104" s="48">
        <v>26</v>
      </c>
      <c r="B104" s="49" t="s">
        <v>14</v>
      </c>
      <c r="C104" s="48">
        <v>2</v>
      </c>
      <c r="D104" s="49" t="s">
        <v>10</v>
      </c>
      <c r="E104" s="78">
        <v>42217</v>
      </c>
    </row>
    <row r="105" spans="1:5" x14ac:dyDescent="0.25">
      <c r="A105" s="48">
        <v>27</v>
      </c>
      <c r="B105" s="49" t="s">
        <v>14</v>
      </c>
      <c r="C105" s="48">
        <v>2</v>
      </c>
      <c r="D105" s="49" t="s">
        <v>29</v>
      </c>
      <c r="E105" s="78">
        <v>42217</v>
      </c>
    </row>
    <row r="106" spans="1:5" x14ac:dyDescent="0.25">
      <c r="A106" s="48">
        <v>28</v>
      </c>
      <c r="B106" s="49" t="s">
        <v>14</v>
      </c>
      <c r="C106" s="48">
        <v>2</v>
      </c>
      <c r="D106" s="49" t="s">
        <v>24</v>
      </c>
      <c r="E106" s="78">
        <v>42217</v>
      </c>
    </row>
    <row r="107" spans="1:5" x14ac:dyDescent="0.25">
      <c r="A107" s="48">
        <v>29</v>
      </c>
      <c r="B107" s="49" t="s">
        <v>14</v>
      </c>
      <c r="C107" s="48">
        <v>2</v>
      </c>
      <c r="D107" s="49" t="s">
        <v>20</v>
      </c>
      <c r="E107" s="78">
        <v>42217</v>
      </c>
    </row>
    <row r="108" spans="1:5" x14ac:dyDescent="0.25">
      <c r="A108" s="48">
        <v>30</v>
      </c>
      <c r="B108" s="49" t="s">
        <v>14</v>
      </c>
      <c r="C108" s="48">
        <v>2</v>
      </c>
      <c r="D108" s="49" t="s">
        <v>26</v>
      </c>
      <c r="E108" s="78">
        <v>42217</v>
      </c>
    </row>
    <row r="109" spans="1:5" x14ac:dyDescent="0.25">
      <c r="A109" s="48">
        <v>31</v>
      </c>
      <c r="B109" s="49" t="s">
        <v>14</v>
      </c>
      <c r="C109" s="48">
        <v>2</v>
      </c>
      <c r="D109" s="49" t="s">
        <v>24</v>
      </c>
      <c r="E109" s="78">
        <v>42217</v>
      </c>
    </row>
    <row r="110" spans="1:5" x14ac:dyDescent="0.25">
      <c r="A110" s="48">
        <v>32</v>
      </c>
      <c r="B110" s="49" t="s">
        <v>14</v>
      </c>
      <c r="C110" s="48">
        <v>2</v>
      </c>
      <c r="D110" s="49" t="s">
        <v>8</v>
      </c>
      <c r="E110" s="78">
        <v>42217</v>
      </c>
    </row>
    <row r="111" spans="1:5" x14ac:dyDescent="0.25">
      <c r="A111" s="48">
        <v>33</v>
      </c>
      <c r="B111" s="49" t="s">
        <v>14</v>
      </c>
      <c r="C111" s="48">
        <v>4</v>
      </c>
      <c r="D111" s="49" t="s">
        <v>25</v>
      </c>
      <c r="E111" s="78">
        <v>42217</v>
      </c>
    </row>
    <row r="112" spans="1:5" x14ac:dyDescent="0.25">
      <c r="A112" s="48">
        <v>34</v>
      </c>
      <c r="B112" s="49" t="s">
        <v>14</v>
      </c>
      <c r="C112" s="48">
        <v>4</v>
      </c>
      <c r="D112" s="49" t="s">
        <v>20</v>
      </c>
      <c r="E112" s="78">
        <v>42217</v>
      </c>
    </row>
    <row r="113" spans="1:5" x14ac:dyDescent="0.25">
      <c r="A113" s="48">
        <v>35</v>
      </c>
      <c r="B113" s="49" t="s">
        <v>14</v>
      </c>
      <c r="C113" s="48">
        <v>4</v>
      </c>
      <c r="D113" s="49" t="s">
        <v>8</v>
      </c>
      <c r="E113" s="78">
        <v>42217</v>
      </c>
    </row>
    <row r="114" spans="1:5" x14ac:dyDescent="0.25">
      <c r="A114" s="48">
        <v>36</v>
      </c>
      <c r="B114" s="49" t="s">
        <v>14</v>
      </c>
      <c r="C114" s="48">
        <v>4</v>
      </c>
      <c r="D114" s="49" t="s">
        <v>30</v>
      </c>
      <c r="E114" s="78">
        <v>42217</v>
      </c>
    </row>
    <row r="115" spans="1:5" x14ac:dyDescent="0.25">
      <c r="A115" s="48">
        <v>37</v>
      </c>
      <c r="B115" s="49" t="s">
        <v>14</v>
      </c>
      <c r="C115" s="48">
        <v>6</v>
      </c>
      <c r="D115" s="49" t="s">
        <v>8</v>
      </c>
      <c r="E115" s="78">
        <v>42217</v>
      </c>
    </row>
    <row r="116" spans="1:5" x14ac:dyDescent="0.25">
      <c r="A116" s="48">
        <v>1</v>
      </c>
      <c r="B116" s="49" t="s">
        <v>34</v>
      </c>
      <c r="C116" s="48">
        <v>2</v>
      </c>
      <c r="D116" s="49" t="s">
        <v>61</v>
      </c>
      <c r="E116" s="78">
        <v>42156</v>
      </c>
    </row>
    <row r="117" spans="1:5" x14ac:dyDescent="0.25">
      <c r="A117" s="48">
        <v>2</v>
      </c>
      <c r="B117" s="49" t="s">
        <v>34</v>
      </c>
      <c r="C117" s="48">
        <v>2</v>
      </c>
      <c r="D117" s="49" t="s">
        <v>27</v>
      </c>
      <c r="E117" s="78">
        <v>42156</v>
      </c>
    </row>
    <row r="118" spans="1:5" x14ac:dyDescent="0.25">
      <c r="A118" s="48">
        <v>3</v>
      </c>
      <c r="B118" s="49" t="s">
        <v>34</v>
      </c>
      <c r="C118" s="48">
        <v>2</v>
      </c>
      <c r="D118" s="49" t="s">
        <v>22</v>
      </c>
      <c r="E118" s="78">
        <v>42156</v>
      </c>
    </row>
    <row r="119" spans="1:5" x14ac:dyDescent="0.25">
      <c r="A119" s="48">
        <v>4</v>
      </c>
      <c r="B119" s="49" t="s">
        <v>34</v>
      </c>
      <c r="C119" s="48">
        <v>2</v>
      </c>
      <c r="D119" s="49" t="s">
        <v>7</v>
      </c>
      <c r="E119" s="78">
        <v>42156</v>
      </c>
    </row>
    <row r="120" spans="1:5" x14ac:dyDescent="0.25">
      <c r="A120" s="48">
        <v>5</v>
      </c>
      <c r="B120" s="49" t="s">
        <v>34</v>
      </c>
      <c r="C120" s="48">
        <v>2</v>
      </c>
      <c r="D120" s="49" t="s">
        <v>10</v>
      </c>
      <c r="E120" s="78">
        <v>42156</v>
      </c>
    </row>
    <row r="121" spans="1:5" x14ac:dyDescent="0.25">
      <c r="A121" s="48">
        <v>6</v>
      </c>
      <c r="B121" s="49" t="s">
        <v>34</v>
      </c>
      <c r="C121" s="48">
        <v>2</v>
      </c>
      <c r="D121" s="49" t="s">
        <v>31</v>
      </c>
      <c r="E121" s="78">
        <v>42156</v>
      </c>
    </row>
    <row r="122" spans="1:5" x14ac:dyDescent="0.25">
      <c r="A122" s="48">
        <v>7</v>
      </c>
      <c r="B122" s="49" t="s">
        <v>34</v>
      </c>
      <c r="C122" s="48">
        <v>2</v>
      </c>
      <c r="D122" s="49" t="s">
        <v>32</v>
      </c>
      <c r="E122" s="78">
        <v>42156</v>
      </c>
    </row>
    <row r="123" spans="1:5" x14ac:dyDescent="0.25">
      <c r="A123" s="48">
        <v>8</v>
      </c>
      <c r="B123" s="49" t="s">
        <v>34</v>
      </c>
      <c r="C123" s="48">
        <v>2</v>
      </c>
      <c r="D123" s="49" t="s">
        <v>9</v>
      </c>
      <c r="E123" s="78">
        <v>42156</v>
      </c>
    </row>
    <row r="124" spans="1:5" x14ac:dyDescent="0.25">
      <c r="A124" s="48">
        <v>9</v>
      </c>
      <c r="B124" s="49" t="s">
        <v>34</v>
      </c>
      <c r="C124" s="48">
        <v>2</v>
      </c>
      <c r="D124" s="49" t="s">
        <v>7</v>
      </c>
      <c r="E124" s="78">
        <v>42156</v>
      </c>
    </row>
    <row r="125" spans="1:5" x14ac:dyDescent="0.25">
      <c r="A125" s="48">
        <v>10</v>
      </c>
      <c r="B125" s="49" t="s">
        <v>34</v>
      </c>
      <c r="C125" s="48">
        <v>2</v>
      </c>
      <c r="D125" s="49" t="s">
        <v>13</v>
      </c>
      <c r="E125" s="78">
        <v>42156</v>
      </c>
    </row>
    <row r="126" spans="1:5" x14ac:dyDescent="0.25">
      <c r="A126" s="48">
        <v>11</v>
      </c>
      <c r="B126" s="49" t="s">
        <v>34</v>
      </c>
      <c r="C126" s="48">
        <v>2</v>
      </c>
      <c r="D126" s="49" t="s">
        <v>24</v>
      </c>
      <c r="E126" s="78">
        <v>42156</v>
      </c>
    </row>
    <row r="127" spans="1:5" x14ac:dyDescent="0.25">
      <c r="A127" s="48">
        <v>12</v>
      </c>
      <c r="B127" s="49" t="s">
        <v>34</v>
      </c>
      <c r="C127" s="48">
        <v>2</v>
      </c>
      <c r="D127" s="49" t="s">
        <v>19</v>
      </c>
      <c r="E127" s="78">
        <v>42156</v>
      </c>
    </row>
    <row r="128" spans="1:5" x14ac:dyDescent="0.25">
      <c r="A128" s="48">
        <v>13</v>
      </c>
      <c r="B128" s="49" t="s">
        <v>34</v>
      </c>
      <c r="C128" s="48">
        <v>2</v>
      </c>
      <c r="D128" s="49" t="s">
        <v>25</v>
      </c>
      <c r="E128" s="78">
        <v>42156</v>
      </c>
    </row>
    <row r="129" spans="1:5" x14ac:dyDescent="0.25">
      <c r="A129" s="48">
        <v>14</v>
      </c>
      <c r="B129" s="49" t="s">
        <v>34</v>
      </c>
      <c r="C129" s="48">
        <v>2</v>
      </c>
      <c r="D129" s="49" t="s">
        <v>32</v>
      </c>
      <c r="E129" s="78">
        <v>42156</v>
      </c>
    </row>
    <row r="130" spans="1:5" x14ac:dyDescent="0.25">
      <c r="A130" s="48">
        <v>15</v>
      </c>
      <c r="B130" s="49" t="s">
        <v>34</v>
      </c>
      <c r="C130" s="48">
        <v>2</v>
      </c>
      <c r="D130" s="49" t="s">
        <v>25</v>
      </c>
      <c r="E130" s="78">
        <v>42156</v>
      </c>
    </row>
    <row r="131" spans="1:5" x14ac:dyDescent="0.25">
      <c r="A131" s="48">
        <v>16</v>
      </c>
      <c r="B131" s="49" t="s">
        <v>34</v>
      </c>
      <c r="C131" s="48">
        <v>2</v>
      </c>
      <c r="D131" s="49" t="s">
        <v>65</v>
      </c>
      <c r="E131" s="78">
        <v>42156</v>
      </c>
    </row>
    <row r="132" spans="1:5" x14ac:dyDescent="0.25">
      <c r="A132" s="48">
        <v>17</v>
      </c>
      <c r="B132" s="49" t="s">
        <v>34</v>
      </c>
      <c r="C132" s="48">
        <v>2</v>
      </c>
      <c r="D132" s="49" t="s">
        <v>22</v>
      </c>
      <c r="E132" s="78">
        <v>42156</v>
      </c>
    </row>
    <row r="133" spans="1:5" x14ac:dyDescent="0.25">
      <c r="A133" s="48">
        <v>18</v>
      </c>
      <c r="B133" s="49" t="s">
        <v>34</v>
      </c>
      <c r="C133" s="48">
        <v>2</v>
      </c>
      <c r="D133" s="49" t="s">
        <v>20</v>
      </c>
      <c r="E133" s="78">
        <v>42156</v>
      </c>
    </row>
    <row r="134" spans="1:5" x14ac:dyDescent="0.25">
      <c r="A134" s="48">
        <v>19</v>
      </c>
      <c r="B134" s="49" t="s">
        <v>34</v>
      </c>
      <c r="C134" s="48">
        <v>2</v>
      </c>
      <c r="D134" s="49" t="s">
        <v>8</v>
      </c>
      <c r="E134" s="78">
        <v>42156</v>
      </c>
    </row>
    <row r="135" spans="1:5" x14ac:dyDescent="0.25">
      <c r="A135" s="48">
        <v>20</v>
      </c>
      <c r="B135" s="49" t="s">
        <v>34</v>
      </c>
      <c r="C135" s="48">
        <v>2</v>
      </c>
      <c r="D135" s="49" t="s">
        <v>28</v>
      </c>
      <c r="E135" s="78">
        <v>42156</v>
      </c>
    </row>
    <row r="136" spans="1:5" x14ac:dyDescent="0.25">
      <c r="A136" s="48">
        <v>21</v>
      </c>
      <c r="B136" s="49" t="s">
        <v>34</v>
      </c>
      <c r="C136" s="48">
        <v>2</v>
      </c>
      <c r="D136" s="49" t="s">
        <v>11</v>
      </c>
      <c r="E136" s="78">
        <v>42156</v>
      </c>
    </row>
    <row r="137" spans="1:5" x14ac:dyDescent="0.25">
      <c r="A137" s="48">
        <v>22</v>
      </c>
      <c r="B137" s="49" t="s">
        <v>34</v>
      </c>
      <c r="C137" s="48">
        <v>2</v>
      </c>
      <c r="D137" s="49" t="s">
        <v>23</v>
      </c>
      <c r="E137" s="78">
        <v>42156</v>
      </c>
    </row>
    <row r="138" spans="1:5" x14ac:dyDescent="0.25">
      <c r="A138" s="48">
        <v>23</v>
      </c>
      <c r="B138" s="49" t="s">
        <v>34</v>
      </c>
      <c r="C138" s="48">
        <v>2</v>
      </c>
      <c r="D138" s="49" t="s">
        <v>20</v>
      </c>
      <c r="E138" s="78">
        <v>42156</v>
      </c>
    </row>
    <row r="139" spans="1:5" x14ac:dyDescent="0.25">
      <c r="A139" s="48">
        <v>24</v>
      </c>
      <c r="B139" s="49" t="s">
        <v>34</v>
      </c>
      <c r="C139" s="48">
        <v>2</v>
      </c>
      <c r="D139" s="49" t="s">
        <v>8</v>
      </c>
      <c r="E139" s="78">
        <v>42156</v>
      </c>
    </row>
    <row r="140" spans="1:5" x14ac:dyDescent="0.25">
      <c r="A140" s="48">
        <v>25</v>
      </c>
      <c r="B140" s="49" t="s">
        <v>14</v>
      </c>
      <c r="C140" s="48">
        <v>2</v>
      </c>
      <c r="D140" s="49" t="s">
        <v>12</v>
      </c>
      <c r="E140" s="78">
        <v>42156</v>
      </c>
    </row>
    <row r="141" spans="1:5" x14ac:dyDescent="0.25">
      <c r="A141" s="48">
        <v>26</v>
      </c>
      <c r="B141" s="49" t="s">
        <v>14</v>
      </c>
      <c r="C141" s="48">
        <v>2</v>
      </c>
      <c r="D141" s="49" t="s">
        <v>23</v>
      </c>
      <c r="E141" s="78">
        <v>42156</v>
      </c>
    </row>
    <row r="142" spans="1:5" x14ac:dyDescent="0.25">
      <c r="A142" s="48">
        <v>27</v>
      </c>
      <c r="B142" s="49" t="s">
        <v>14</v>
      </c>
      <c r="C142" s="48">
        <v>2</v>
      </c>
      <c r="D142" s="49" t="s">
        <v>10</v>
      </c>
      <c r="E142" s="78">
        <v>42156</v>
      </c>
    </row>
    <row r="143" spans="1:5" x14ac:dyDescent="0.25">
      <c r="A143" s="48">
        <v>28</v>
      </c>
      <c r="B143" s="49" t="s">
        <v>14</v>
      </c>
      <c r="C143" s="48">
        <v>2</v>
      </c>
      <c r="D143" s="49" t="s">
        <v>18</v>
      </c>
      <c r="E143" s="78">
        <v>42156</v>
      </c>
    </row>
    <row r="144" spans="1:5" x14ac:dyDescent="0.25">
      <c r="A144" s="48">
        <v>29</v>
      </c>
      <c r="B144" s="49" t="s">
        <v>14</v>
      </c>
      <c r="C144" s="48">
        <v>2</v>
      </c>
      <c r="D144" s="49" t="s">
        <v>8</v>
      </c>
      <c r="E144" s="78">
        <v>42156</v>
      </c>
    </row>
    <row r="145" spans="1:5" x14ac:dyDescent="0.25">
      <c r="A145" s="48">
        <v>30</v>
      </c>
      <c r="B145" s="49" t="s">
        <v>14</v>
      </c>
      <c r="C145" s="48">
        <v>2</v>
      </c>
      <c r="D145" s="49" t="s">
        <v>20</v>
      </c>
      <c r="E145" s="78">
        <v>42156</v>
      </c>
    </row>
    <row r="146" spans="1:5" x14ac:dyDescent="0.25">
      <c r="A146" s="48">
        <v>31</v>
      </c>
      <c r="B146" s="49" t="s">
        <v>14</v>
      </c>
      <c r="C146" s="48">
        <v>2</v>
      </c>
      <c r="D146" s="49" t="s">
        <v>29</v>
      </c>
      <c r="E146" s="78">
        <v>42156</v>
      </c>
    </row>
    <row r="147" spans="1:5" x14ac:dyDescent="0.25">
      <c r="A147" s="48">
        <v>32</v>
      </c>
      <c r="B147" s="49" t="s">
        <v>14</v>
      </c>
      <c r="C147" s="48">
        <v>2</v>
      </c>
      <c r="D147" s="49" t="s">
        <v>8</v>
      </c>
      <c r="E147" s="78">
        <v>42156</v>
      </c>
    </row>
    <row r="148" spans="1:5" x14ac:dyDescent="0.25">
      <c r="A148" s="48">
        <v>33</v>
      </c>
      <c r="B148" s="49" t="s">
        <v>14</v>
      </c>
      <c r="C148" s="48">
        <v>4</v>
      </c>
      <c r="D148" s="49" t="s">
        <v>56</v>
      </c>
      <c r="E148" s="78">
        <v>42156</v>
      </c>
    </row>
    <row r="149" spans="1:5" x14ac:dyDescent="0.25">
      <c r="A149" s="48">
        <v>34</v>
      </c>
      <c r="B149" s="49" t="s">
        <v>14</v>
      </c>
      <c r="C149" s="48">
        <v>4</v>
      </c>
      <c r="D149" s="49" t="s">
        <v>7</v>
      </c>
      <c r="E149" s="78">
        <v>42156</v>
      </c>
    </row>
    <row r="150" spans="1:5" x14ac:dyDescent="0.25">
      <c r="A150" s="48">
        <v>35</v>
      </c>
      <c r="B150" s="49" t="s">
        <v>14</v>
      </c>
      <c r="C150" s="48">
        <v>4</v>
      </c>
      <c r="D150" s="49" t="s">
        <v>8</v>
      </c>
      <c r="E150" s="78">
        <v>42156</v>
      </c>
    </row>
    <row r="151" spans="1:5" x14ac:dyDescent="0.25">
      <c r="A151" s="48">
        <v>36</v>
      </c>
      <c r="B151" s="49" t="s">
        <v>14</v>
      </c>
      <c r="C151" s="48">
        <v>4</v>
      </c>
      <c r="D151" s="49" t="s">
        <v>8</v>
      </c>
      <c r="E151" s="78">
        <v>42156</v>
      </c>
    </row>
    <row r="152" spans="1:5" x14ac:dyDescent="0.25">
      <c r="A152" s="48">
        <v>37</v>
      </c>
      <c r="B152" s="49" t="s">
        <v>14</v>
      </c>
      <c r="C152" s="48">
        <v>6</v>
      </c>
      <c r="D152" s="49" t="s">
        <v>24</v>
      </c>
      <c r="E152" s="78">
        <v>42156</v>
      </c>
    </row>
    <row r="153" spans="1:5" x14ac:dyDescent="0.25">
      <c r="A153" s="48">
        <v>1</v>
      </c>
      <c r="B153" s="49" t="s">
        <v>34</v>
      </c>
      <c r="C153" s="48">
        <v>2</v>
      </c>
      <c r="D153" s="49" t="s">
        <v>22</v>
      </c>
      <c r="E153" s="78">
        <v>42005</v>
      </c>
    </row>
    <row r="154" spans="1:5" x14ac:dyDescent="0.25">
      <c r="A154" s="48">
        <v>2</v>
      </c>
      <c r="B154" s="49" t="s">
        <v>34</v>
      </c>
      <c r="C154" s="48">
        <v>2</v>
      </c>
      <c r="D154" s="49" t="s">
        <v>27</v>
      </c>
      <c r="E154" s="78">
        <v>42005</v>
      </c>
    </row>
    <row r="155" spans="1:5" x14ac:dyDescent="0.25">
      <c r="A155" s="48">
        <v>3</v>
      </c>
      <c r="B155" s="49" t="s">
        <v>34</v>
      </c>
      <c r="C155" s="48">
        <v>2</v>
      </c>
      <c r="D155" s="49" t="s">
        <v>13</v>
      </c>
      <c r="E155" s="78">
        <v>42005</v>
      </c>
    </row>
    <row r="156" spans="1:5" x14ac:dyDescent="0.25">
      <c r="A156" s="48">
        <v>4</v>
      </c>
      <c r="B156" s="49" t="s">
        <v>34</v>
      </c>
      <c r="C156" s="48">
        <v>2</v>
      </c>
      <c r="D156" s="49" t="s">
        <v>23</v>
      </c>
      <c r="E156" s="78">
        <v>42005</v>
      </c>
    </row>
    <row r="157" spans="1:5" x14ac:dyDescent="0.25">
      <c r="A157" s="48">
        <v>5</v>
      </c>
      <c r="B157" s="49" t="s">
        <v>34</v>
      </c>
      <c r="C157" s="48">
        <v>2</v>
      </c>
      <c r="D157" s="49" t="s">
        <v>25</v>
      </c>
      <c r="E157" s="78">
        <v>42005</v>
      </c>
    </row>
    <row r="158" spans="1:5" x14ac:dyDescent="0.25">
      <c r="A158" s="48">
        <v>6</v>
      </c>
      <c r="B158" s="49" t="s">
        <v>34</v>
      </c>
      <c r="C158" s="48">
        <v>2</v>
      </c>
      <c r="D158" s="49" t="s">
        <v>24</v>
      </c>
      <c r="E158" s="78">
        <v>42005</v>
      </c>
    </row>
    <row r="159" spans="1:5" x14ac:dyDescent="0.25">
      <c r="A159" s="48">
        <v>7</v>
      </c>
      <c r="B159" s="49" t="s">
        <v>34</v>
      </c>
      <c r="C159" s="48">
        <v>2</v>
      </c>
      <c r="D159" s="49" t="s">
        <v>20</v>
      </c>
      <c r="E159" s="78">
        <v>42005</v>
      </c>
    </row>
    <row r="160" spans="1:5" x14ac:dyDescent="0.25">
      <c r="A160" s="48">
        <v>8</v>
      </c>
      <c r="B160" s="49" t="s">
        <v>34</v>
      </c>
      <c r="C160" s="48">
        <v>2</v>
      </c>
      <c r="D160" s="49" t="s">
        <v>7</v>
      </c>
      <c r="E160" s="78">
        <v>42005</v>
      </c>
    </row>
    <row r="161" spans="1:5" x14ac:dyDescent="0.25">
      <c r="A161" s="48">
        <v>9</v>
      </c>
      <c r="B161" s="49" t="s">
        <v>34</v>
      </c>
      <c r="C161" s="48">
        <v>2</v>
      </c>
      <c r="D161" s="49" t="s">
        <v>32</v>
      </c>
      <c r="E161" s="78">
        <v>42005</v>
      </c>
    </row>
    <row r="162" spans="1:5" x14ac:dyDescent="0.25">
      <c r="A162" s="48">
        <v>10</v>
      </c>
      <c r="B162" s="49" t="s">
        <v>34</v>
      </c>
      <c r="C162" s="48">
        <v>2</v>
      </c>
      <c r="D162" s="49" t="s">
        <v>18</v>
      </c>
      <c r="E162" s="78">
        <v>42005</v>
      </c>
    </row>
    <row r="163" spans="1:5" x14ac:dyDescent="0.25">
      <c r="A163" s="48">
        <v>11</v>
      </c>
      <c r="B163" s="49" t="s">
        <v>34</v>
      </c>
      <c r="C163" s="48">
        <v>2</v>
      </c>
      <c r="D163" s="49" t="s">
        <v>10</v>
      </c>
      <c r="E163" s="78">
        <v>42005</v>
      </c>
    </row>
    <row r="164" spans="1:5" x14ac:dyDescent="0.25">
      <c r="A164" s="48">
        <v>12</v>
      </c>
      <c r="B164" s="49" t="s">
        <v>34</v>
      </c>
      <c r="C164" s="48">
        <v>2</v>
      </c>
      <c r="D164" s="49" t="s">
        <v>12</v>
      </c>
      <c r="E164" s="78">
        <v>42005</v>
      </c>
    </row>
    <row r="165" spans="1:5" x14ac:dyDescent="0.25">
      <c r="A165" s="48">
        <v>13</v>
      </c>
      <c r="B165" s="49" t="s">
        <v>34</v>
      </c>
      <c r="C165" s="48">
        <v>2</v>
      </c>
      <c r="D165" s="49" t="s">
        <v>8</v>
      </c>
      <c r="E165" s="78">
        <v>42005</v>
      </c>
    </row>
    <row r="166" spans="1:5" x14ac:dyDescent="0.25">
      <c r="A166" s="48">
        <v>14</v>
      </c>
      <c r="B166" s="49" t="s">
        <v>34</v>
      </c>
      <c r="C166" s="48">
        <v>2</v>
      </c>
      <c r="D166" s="49" t="s">
        <v>28</v>
      </c>
      <c r="E166" s="78">
        <v>42005</v>
      </c>
    </row>
    <row r="167" spans="1:5" x14ac:dyDescent="0.25">
      <c r="A167" s="48">
        <v>15</v>
      </c>
      <c r="B167" s="49" t="s">
        <v>34</v>
      </c>
      <c r="C167" s="48">
        <v>2</v>
      </c>
      <c r="D167" s="49" t="s">
        <v>24</v>
      </c>
      <c r="E167" s="78">
        <v>42005</v>
      </c>
    </row>
    <row r="168" spans="1:5" x14ac:dyDescent="0.25">
      <c r="A168" s="48">
        <v>16</v>
      </c>
      <c r="B168" s="49" t="s">
        <v>34</v>
      </c>
      <c r="C168" s="48">
        <v>2</v>
      </c>
      <c r="D168" s="49" t="s">
        <v>8</v>
      </c>
      <c r="E168" s="78">
        <v>42005</v>
      </c>
    </row>
    <row r="169" spans="1:5" x14ac:dyDescent="0.25">
      <c r="A169" s="48">
        <v>17</v>
      </c>
      <c r="B169" s="49" t="s">
        <v>34</v>
      </c>
      <c r="C169" s="48">
        <v>2</v>
      </c>
      <c r="D169" s="49" t="s">
        <v>20</v>
      </c>
      <c r="E169" s="78">
        <v>42005</v>
      </c>
    </row>
    <row r="170" spans="1:5" x14ac:dyDescent="0.25">
      <c r="A170" s="48">
        <v>18</v>
      </c>
      <c r="B170" s="49" t="s">
        <v>34</v>
      </c>
      <c r="C170" s="48">
        <v>2</v>
      </c>
      <c r="D170" s="49" t="s">
        <v>10</v>
      </c>
      <c r="E170" s="78">
        <v>42005</v>
      </c>
    </row>
    <row r="171" spans="1:5" x14ac:dyDescent="0.25">
      <c r="A171" s="48">
        <v>19</v>
      </c>
      <c r="B171" s="49" t="s">
        <v>34</v>
      </c>
      <c r="C171" s="48">
        <v>2</v>
      </c>
      <c r="D171" s="49" t="s">
        <v>13</v>
      </c>
      <c r="E171" s="78">
        <v>42005</v>
      </c>
    </row>
    <row r="172" spans="1:5" x14ac:dyDescent="0.25">
      <c r="A172" s="48">
        <v>20</v>
      </c>
      <c r="B172" s="49" t="s">
        <v>34</v>
      </c>
      <c r="C172" s="48">
        <v>2</v>
      </c>
      <c r="D172" s="49" t="s">
        <v>7</v>
      </c>
      <c r="E172" s="78">
        <v>42005</v>
      </c>
    </row>
    <row r="173" spans="1:5" x14ac:dyDescent="0.25">
      <c r="A173" s="48">
        <v>21</v>
      </c>
      <c r="B173" s="49" t="s">
        <v>34</v>
      </c>
      <c r="C173" s="48">
        <v>2</v>
      </c>
      <c r="D173" s="49" t="s">
        <v>24</v>
      </c>
      <c r="E173" s="78">
        <v>42005</v>
      </c>
    </row>
    <row r="174" spans="1:5" x14ac:dyDescent="0.25">
      <c r="A174" s="48">
        <v>22</v>
      </c>
      <c r="B174" s="49" t="s">
        <v>34</v>
      </c>
      <c r="C174" s="48">
        <v>2</v>
      </c>
      <c r="D174" s="49" t="s">
        <v>22</v>
      </c>
      <c r="E174" s="78">
        <v>42005</v>
      </c>
    </row>
    <row r="175" spans="1:5" x14ac:dyDescent="0.25">
      <c r="A175" s="48">
        <v>23</v>
      </c>
      <c r="B175" s="49" t="s">
        <v>34</v>
      </c>
      <c r="C175" s="48">
        <v>2</v>
      </c>
      <c r="D175" s="49" t="s">
        <v>8</v>
      </c>
      <c r="E175" s="78">
        <v>42005</v>
      </c>
    </row>
    <row r="176" spans="1:5" x14ac:dyDescent="0.25">
      <c r="A176" s="48">
        <v>24</v>
      </c>
      <c r="B176" s="49" t="s">
        <v>34</v>
      </c>
      <c r="C176" s="48">
        <v>2</v>
      </c>
      <c r="D176" s="49" t="s">
        <v>19</v>
      </c>
      <c r="E176" s="78">
        <v>42005</v>
      </c>
    </row>
    <row r="177" spans="1:5" x14ac:dyDescent="0.25">
      <c r="A177" s="48">
        <v>25</v>
      </c>
      <c r="B177" s="49" t="s">
        <v>14</v>
      </c>
      <c r="C177" s="48">
        <v>2</v>
      </c>
      <c r="D177" s="49" t="s">
        <v>62</v>
      </c>
      <c r="E177" s="78">
        <v>42005</v>
      </c>
    </row>
    <row r="178" spans="1:5" x14ac:dyDescent="0.25">
      <c r="A178" s="48">
        <v>26</v>
      </c>
      <c r="B178" s="49" t="s">
        <v>14</v>
      </c>
      <c r="C178" s="48">
        <v>2</v>
      </c>
      <c r="D178" s="49" t="s">
        <v>29</v>
      </c>
      <c r="E178" s="78">
        <v>42005</v>
      </c>
    </row>
    <row r="179" spans="1:5" x14ac:dyDescent="0.25">
      <c r="A179" s="48">
        <v>27</v>
      </c>
      <c r="B179" s="49" t="s">
        <v>14</v>
      </c>
      <c r="C179" s="48">
        <v>2</v>
      </c>
      <c r="D179" s="49" t="s">
        <v>7</v>
      </c>
      <c r="E179" s="78">
        <v>42005</v>
      </c>
    </row>
    <row r="180" spans="1:5" x14ac:dyDescent="0.25">
      <c r="A180" s="48">
        <v>28</v>
      </c>
      <c r="B180" s="49" t="s">
        <v>14</v>
      </c>
      <c r="C180" s="48">
        <v>2</v>
      </c>
      <c r="D180" s="49" t="s">
        <v>18</v>
      </c>
      <c r="E180" s="78">
        <v>42005</v>
      </c>
    </row>
    <row r="181" spans="1:5" x14ac:dyDescent="0.25">
      <c r="A181" s="48">
        <v>29</v>
      </c>
      <c r="B181" s="49" t="s">
        <v>14</v>
      </c>
      <c r="C181" s="48">
        <v>2</v>
      </c>
      <c r="D181" s="49" t="s">
        <v>20</v>
      </c>
      <c r="E181" s="78">
        <v>42005</v>
      </c>
    </row>
    <row r="182" spans="1:5" x14ac:dyDescent="0.25">
      <c r="A182" s="48">
        <v>30</v>
      </c>
      <c r="B182" s="49" t="s">
        <v>14</v>
      </c>
      <c r="C182" s="48">
        <v>2</v>
      </c>
      <c r="D182" s="49" t="s">
        <v>32</v>
      </c>
      <c r="E182" s="78">
        <v>42005</v>
      </c>
    </row>
    <row r="183" spans="1:5" x14ac:dyDescent="0.25">
      <c r="A183" s="49">
        <v>31</v>
      </c>
      <c r="B183" s="49" t="s">
        <v>14</v>
      </c>
      <c r="C183" s="48">
        <v>2</v>
      </c>
      <c r="D183" s="49" t="s">
        <v>8</v>
      </c>
      <c r="E183" s="78">
        <v>42005</v>
      </c>
    </row>
    <row r="184" spans="1:5" x14ac:dyDescent="0.25">
      <c r="A184" s="48">
        <v>32</v>
      </c>
      <c r="B184" s="49" t="s">
        <v>14</v>
      </c>
      <c r="C184" s="48">
        <v>2</v>
      </c>
      <c r="D184" s="49" t="s">
        <v>25</v>
      </c>
      <c r="E184" s="78">
        <v>42005</v>
      </c>
    </row>
    <row r="185" spans="1:5" x14ac:dyDescent="0.25">
      <c r="A185" s="48">
        <v>33</v>
      </c>
      <c r="B185" s="49" t="s">
        <v>14</v>
      </c>
      <c r="C185" s="48">
        <v>4</v>
      </c>
      <c r="D185" s="49" t="s">
        <v>8</v>
      </c>
      <c r="E185" s="78">
        <v>42005</v>
      </c>
    </row>
    <row r="186" spans="1:5" x14ac:dyDescent="0.25">
      <c r="A186" s="48">
        <v>34</v>
      </c>
      <c r="B186" s="49" t="s">
        <v>14</v>
      </c>
      <c r="C186" s="48">
        <v>4</v>
      </c>
      <c r="D186" s="49" t="s">
        <v>10</v>
      </c>
      <c r="E186" s="78">
        <v>42005</v>
      </c>
    </row>
    <row r="187" spans="1:5" x14ac:dyDescent="0.25">
      <c r="A187" s="48">
        <v>35</v>
      </c>
      <c r="B187" s="49" t="s">
        <v>14</v>
      </c>
      <c r="C187" s="48">
        <v>4</v>
      </c>
      <c r="D187" s="49" t="s">
        <v>30</v>
      </c>
      <c r="E187" s="78">
        <v>42005</v>
      </c>
    </row>
    <row r="188" spans="1:5" x14ac:dyDescent="0.25">
      <c r="A188" s="48">
        <v>36</v>
      </c>
      <c r="B188" s="49" t="s">
        <v>14</v>
      </c>
      <c r="C188" s="48">
        <v>4</v>
      </c>
      <c r="D188" s="49" t="s">
        <v>32</v>
      </c>
      <c r="E188" s="78">
        <v>42005</v>
      </c>
    </row>
    <row r="189" spans="1:5" x14ac:dyDescent="0.25">
      <c r="A189" s="48">
        <v>37</v>
      </c>
      <c r="B189" s="49" t="s">
        <v>14</v>
      </c>
      <c r="C189" s="48">
        <v>6</v>
      </c>
      <c r="D189" s="49" t="s">
        <v>8</v>
      </c>
      <c r="E189" s="78">
        <v>42005</v>
      </c>
    </row>
    <row r="190" spans="1:5" x14ac:dyDescent="0.25">
      <c r="A190" s="48">
        <v>1</v>
      </c>
      <c r="B190" s="49" t="s">
        <v>34</v>
      </c>
      <c r="C190" s="48">
        <v>2</v>
      </c>
      <c r="D190" s="49" t="s">
        <v>9</v>
      </c>
      <c r="E190" s="78">
        <v>41852</v>
      </c>
    </row>
    <row r="191" spans="1:5" x14ac:dyDescent="0.25">
      <c r="A191" s="48">
        <v>2</v>
      </c>
      <c r="B191" s="49" t="s">
        <v>34</v>
      </c>
      <c r="C191" s="48">
        <v>2</v>
      </c>
      <c r="D191" s="49" t="s">
        <v>26</v>
      </c>
      <c r="E191" s="78">
        <v>41852</v>
      </c>
    </row>
    <row r="192" spans="1:5" x14ac:dyDescent="0.25">
      <c r="A192" s="48">
        <v>3</v>
      </c>
      <c r="B192" s="49" t="s">
        <v>34</v>
      </c>
      <c r="C192" s="48">
        <v>2</v>
      </c>
      <c r="D192" s="49" t="s">
        <v>20</v>
      </c>
      <c r="E192" s="78">
        <v>41852</v>
      </c>
    </row>
    <row r="193" spans="1:5" x14ac:dyDescent="0.25">
      <c r="A193" s="48">
        <v>4</v>
      </c>
      <c r="B193" s="49" t="s">
        <v>34</v>
      </c>
      <c r="C193" s="48">
        <v>2</v>
      </c>
      <c r="D193" s="49" t="s">
        <v>28</v>
      </c>
      <c r="E193" s="78">
        <v>41852</v>
      </c>
    </row>
    <row r="194" spans="1:5" x14ac:dyDescent="0.25">
      <c r="A194" s="48">
        <v>5</v>
      </c>
      <c r="B194" s="49" t="s">
        <v>34</v>
      </c>
      <c r="C194" s="48">
        <v>2</v>
      </c>
      <c r="D194" s="49" t="s">
        <v>10</v>
      </c>
      <c r="E194" s="78">
        <v>41852</v>
      </c>
    </row>
    <row r="195" spans="1:5" x14ac:dyDescent="0.25">
      <c r="A195" s="48">
        <v>6</v>
      </c>
      <c r="B195" s="49" t="s">
        <v>34</v>
      </c>
      <c r="C195" s="48">
        <v>2</v>
      </c>
      <c r="D195" s="49" t="s">
        <v>18</v>
      </c>
      <c r="E195" s="78">
        <v>41852</v>
      </c>
    </row>
    <row r="196" spans="1:5" x14ac:dyDescent="0.25">
      <c r="A196" s="48">
        <v>7</v>
      </c>
      <c r="B196" s="49" t="s">
        <v>34</v>
      </c>
      <c r="C196" s="48">
        <v>2</v>
      </c>
      <c r="D196" s="49" t="s">
        <v>10</v>
      </c>
      <c r="E196" s="78">
        <v>41852</v>
      </c>
    </row>
    <row r="197" spans="1:5" x14ac:dyDescent="0.25">
      <c r="A197" s="48">
        <v>8</v>
      </c>
      <c r="B197" s="49" t="s">
        <v>34</v>
      </c>
      <c r="C197" s="48">
        <v>2</v>
      </c>
      <c r="D197" s="49" t="s">
        <v>32</v>
      </c>
      <c r="E197" s="78">
        <v>41852</v>
      </c>
    </row>
    <row r="198" spans="1:5" x14ac:dyDescent="0.25">
      <c r="A198" s="48">
        <v>9</v>
      </c>
      <c r="B198" s="49" t="s">
        <v>34</v>
      </c>
      <c r="C198" s="48">
        <v>2</v>
      </c>
      <c r="D198" s="49" t="s">
        <v>8</v>
      </c>
      <c r="E198" s="78">
        <v>41852</v>
      </c>
    </row>
    <row r="199" spans="1:5" x14ac:dyDescent="0.25">
      <c r="A199" s="48">
        <v>10</v>
      </c>
      <c r="B199" s="49" t="s">
        <v>34</v>
      </c>
      <c r="C199" s="48">
        <v>2</v>
      </c>
      <c r="D199" s="49" t="s">
        <v>25</v>
      </c>
      <c r="E199" s="78">
        <v>41852</v>
      </c>
    </row>
    <row r="200" spans="1:5" x14ac:dyDescent="0.25">
      <c r="A200" s="48">
        <v>11</v>
      </c>
      <c r="B200" s="49" t="s">
        <v>34</v>
      </c>
      <c r="C200" s="48">
        <v>2</v>
      </c>
      <c r="D200" s="49" t="s">
        <v>7</v>
      </c>
      <c r="E200" s="78">
        <v>41852</v>
      </c>
    </row>
    <row r="201" spans="1:5" x14ac:dyDescent="0.25">
      <c r="A201" s="48">
        <v>12</v>
      </c>
      <c r="B201" s="49" t="s">
        <v>34</v>
      </c>
      <c r="C201" s="48">
        <v>2</v>
      </c>
      <c r="D201" s="49" t="s">
        <v>25</v>
      </c>
      <c r="E201" s="78">
        <v>41852</v>
      </c>
    </row>
    <row r="202" spans="1:5" x14ac:dyDescent="0.25">
      <c r="A202" s="48">
        <v>13</v>
      </c>
      <c r="B202" s="49" t="s">
        <v>34</v>
      </c>
      <c r="C202" s="48">
        <v>2</v>
      </c>
      <c r="D202" s="49" t="s">
        <v>8</v>
      </c>
      <c r="E202" s="78">
        <v>41852</v>
      </c>
    </row>
    <row r="203" spans="1:5" x14ac:dyDescent="0.25">
      <c r="A203" s="48">
        <v>14</v>
      </c>
      <c r="B203" s="49" t="s">
        <v>34</v>
      </c>
      <c r="C203" s="48">
        <v>2</v>
      </c>
      <c r="D203" s="49" t="s">
        <v>24</v>
      </c>
      <c r="E203" s="78">
        <v>41852</v>
      </c>
    </row>
    <row r="204" spans="1:5" x14ac:dyDescent="0.25">
      <c r="A204" s="48">
        <v>15</v>
      </c>
      <c r="B204" s="49" t="s">
        <v>34</v>
      </c>
      <c r="C204" s="48">
        <v>2</v>
      </c>
      <c r="D204" s="49" t="s">
        <v>22</v>
      </c>
      <c r="E204" s="78">
        <v>41852</v>
      </c>
    </row>
    <row r="205" spans="1:5" x14ac:dyDescent="0.25">
      <c r="A205" s="48">
        <v>16</v>
      </c>
      <c r="B205" s="49" t="s">
        <v>34</v>
      </c>
      <c r="C205" s="48">
        <v>2</v>
      </c>
      <c r="D205" s="49" t="s">
        <v>25</v>
      </c>
      <c r="E205" s="78">
        <v>41852</v>
      </c>
    </row>
    <row r="206" spans="1:5" x14ac:dyDescent="0.25">
      <c r="A206" s="48">
        <v>17</v>
      </c>
      <c r="B206" s="49" t="s">
        <v>34</v>
      </c>
      <c r="C206" s="48">
        <v>2</v>
      </c>
      <c r="D206" s="49" t="s">
        <v>12</v>
      </c>
      <c r="E206" s="78">
        <v>41852</v>
      </c>
    </row>
    <row r="207" spans="1:5" x14ac:dyDescent="0.25">
      <c r="A207" s="48">
        <v>18</v>
      </c>
      <c r="B207" s="49" t="s">
        <v>34</v>
      </c>
      <c r="C207" s="48">
        <v>2</v>
      </c>
      <c r="D207" s="49" t="s">
        <v>32</v>
      </c>
      <c r="E207" s="78">
        <v>41852</v>
      </c>
    </row>
    <row r="208" spans="1:5" x14ac:dyDescent="0.25">
      <c r="A208" s="48">
        <v>19</v>
      </c>
      <c r="B208" s="49" t="s">
        <v>34</v>
      </c>
      <c r="C208" s="48">
        <v>2</v>
      </c>
      <c r="D208" s="49" t="s">
        <v>8</v>
      </c>
      <c r="E208" s="78">
        <v>41852</v>
      </c>
    </row>
    <row r="209" spans="1:5" x14ac:dyDescent="0.25">
      <c r="A209" s="48">
        <v>20</v>
      </c>
      <c r="B209" s="49" t="s">
        <v>34</v>
      </c>
      <c r="C209" s="48">
        <v>2</v>
      </c>
      <c r="D209" s="49" t="s">
        <v>20</v>
      </c>
      <c r="E209" s="78">
        <v>41852</v>
      </c>
    </row>
    <row r="210" spans="1:5" x14ac:dyDescent="0.25">
      <c r="A210" s="48">
        <v>21</v>
      </c>
      <c r="B210" s="49" t="s">
        <v>34</v>
      </c>
      <c r="C210" s="48">
        <v>2</v>
      </c>
      <c r="D210" s="49" t="s">
        <v>29</v>
      </c>
      <c r="E210" s="78">
        <v>41852</v>
      </c>
    </row>
    <row r="211" spans="1:5" x14ac:dyDescent="0.25">
      <c r="A211" s="48">
        <v>22</v>
      </c>
      <c r="B211" s="49" t="s">
        <v>34</v>
      </c>
      <c r="C211" s="48">
        <v>2</v>
      </c>
      <c r="D211" s="49" t="s">
        <v>32</v>
      </c>
      <c r="E211" s="78">
        <v>41852</v>
      </c>
    </row>
    <row r="212" spans="1:5" x14ac:dyDescent="0.25">
      <c r="A212" s="48">
        <v>23</v>
      </c>
      <c r="B212" s="49" t="s">
        <v>34</v>
      </c>
      <c r="C212" s="48">
        <v>2</v>
      </c>
      <c r="D212" s="49" t="s">
        <v>24</v>
      </c>
      <c r="E212" s="78">
        <v>41852</v>
      </c>
    </row>
    <row r="213" spans="1:5" x14ac:dyDescent="0.25">
      <c r="A213" s="48">
        <v>24</v>
      </c>
      <c r="B213" s="49" t="s">
        <v>34</v>
      </c>
      <c r="C213" s="48">
        <v>2</v>
      </c>
      <c r="D213" s="49" t="s">
        <v>7</v>
      </c>
      <c r="E213" s="78">
        <v>41852</v>
      </c>
    </row>
    <row r="214" spans="1:5" x14ac:dyDescent="0.25">
      <c r="A214" s="48">
        <v>25</v>
      </c>
      <c r="B214" s="49" t="s">
        <v>14</v>
      </c>
      <c r="C214" s="48">
        <v>2</v>
      </c>
      <c r="D214" s="49" t="s">
        <v>13</v>
      </c>
      <c r="E214" s="78">
        <v>41852</v>
      </c>
    </row>
    <row r="215" spans="1:5" x14ac:dyDescent="0.25">
      <c r="A215" s="48">
        <v>26</v>
      </c>
      <c r="B215" s="49" t="s">
        <v>14</v>
      </c>
      <c r="C215" s="48">
        <v>2</v>
      </c>
      <c r="D215" s="49" t="s">
        <v>23</v>
      </c>
      <c r="E215" s="78">
        <v>41852</v>
      </c>
    </row>
    <row r="216" spans="1:5" x14ac:dyDescent="0.25">
      <c r="A216" s="48">
        <v>27</v>
      </c>
      <c r="B216" s="49" t="s">
        <v>14</v>
      </c>
      <c r="C216" s="48">
        <v>2</v>
      </c>
      <c r="D216" s="49" t="s">
        <v>31</v>
      </c>
      <c r="E216" s="78">
        <v>41852</v>
      </c>
    </row>
    <row r="217" spans="1:5" x14ac:dyDescent="0.25">
      <c r="A217" s="48">
        <v>28</v>
      </c>
      <c r="B217" s="49" t="s">
        <v>14</v>
      </c>
      <c r="C217" s="48">
        <v>2</v>
      </c>
      <c r="D217" s="49" t="s">
        <v>18</v>
      </c>
      <c r="E217" s="78">
        <v>41852</v>
      </c>
    </row>
    <row r="218" spans="1:5" x14ac:dyDescent="0.25">
      <c r="A218" s="48">
        <v>29</v>
      </c>
      <c r="B218" s="49" t="s">
        <v>14</v>
      </c>
      <c r="C218" s="48">
        <v>2</v>
      </c>
      <c r="D218" s="49" t="s">
        <v>32</v>
      </c>
      <c r="E218" s="78">
        <v>41852</v>
      </c>
    </row>
    <row r="219" spans="1:5" x14ac:dyDescent="0.25">
      <c r="A219" s="48">
        <v>30</v>
      </c>
      <c r="B219" s="49" t="s">
        <v>14</v>
      </c>
      <c r="C219" s="48">
        <v>2</v>
      </c>
      <c r="D219" s="49" t="s">
        <v>20</v>
      </c>
      <c r="E219" s="78">
        <v>41852</v>
      </c>
    </row>
    <row r="220" spans="1:5" x14ac:dyDescent="0.25">
      <c r="A220" s="48">
        <v>31</v>
      </c>
      <c r="B220" s="49" t="s">
        <v>14</v>
      </c>
      <c r="C220" s="48">
        <v>2</v>
      </c>
      <c r="D220" s="49" t="s">
        <v>29</v>
      </c>
      <c r="E220" s="78">
        <v>41852</v>
      </c>
    </row>
    <row r="221" spans="1:5" x14ac:dyDescent="0.25">
      <c r="A221" s="48">
        <v>32</v>
      </c>
      <c r="B221" s="49" t="s">
        <v>14</v>
      </c>
      <c r="C221" s="48">
        <v>2</v>
      </c>
      <c r="D221" s="49" t="s">
        <v>20</v>
      </c>
      <c r="E221" s="78">
        <v>41852</v>
      </c>
    </row>
    <row r="222" spans="1:5" x14ac:dyDescent="0.25">
      <c r="A222" s="48">
        <v>33</v>
      </c>
      <c r="B222" s="49" t="s">
        <v>14</v>
      </c>
      <c r="C222" s="48">
        <v>4</v>
      </c>
      <c r="D222" s="49" t="s">
        <v>12</v>
      </c>
      <c r="E222" s="78">
        <v>41852</v>
      </c>
    </row>
    <row r="223" spans="1:5" x14ac:dyDescent="0.25">
      <c r="A223" s="48">
        <v>34</v>
      </c>
      <c r="B223" s="49" t="s">
        <v>14</v>
      </c>
      <c r="C223" s="48">
        <v>4</v>
      </c>
      <c r="D223" s="49" t="s">
        <v>8</v>
      </c>
      <c r="E223" s="78">
        <v>41852</v>
      </c>
    </row>
    <row r="224" spans="1:5" x14ac:dyDescent="0.25">
      <c r="A224" s="48">
        <v>35</v>
      </c>
      <c r="B224" s="49" t="s">
        <v>14</v>
      </c>
      <c r="C224" s="48">
        <v>4</v>
      </c>
      <c r="D224" s="49" t="s">
        <v>10</v>
      </c>
      <c r="E224" s="78">
        <v>41852</v>
      </c>
    </row>
    <row r="225" spans="1:5" x14ac:dyDescent="0.25">
      <c r="A225" s="48">
        <v>36</v>
      </c>
      <c r="B225" s="49" t="s">
        <v>14</v>
      </c>
      <c r="C225" s="48">
        <v>4</v>
      </c>
      <c r="D225" s="49" t="s">
        <v>8</v>
      </c>
      <c r="E225" s="78">
        <v>41852</v>
      </c>
    </row>
    <row r="226" spans="1:5" x14ac:dyDescent="0.25">
      <c r="A226" s="48">
        <v>37</v>
      </c>
      <c r="B226" s="49" t="s">
        <v>14</v>
      </c>
      <c r="C226" s="48">
        <v>6</v>
      </c>
      <c r="D226" s="49" t="s">
        <v>8</v>
      </c>
      <c r="E226" s="78">
        <v>41852</v>
      </c>
    </row>
    <row r="227" spans="1:5" x14ac:dyDescent="0.25">
      <c r="A227" s="48">
        <v>1</v>
      </c>
      <c r="B227" s="49" t="s">
        <v>34</v>
      </c>
      <c r="C227" s="48">
        <v>2</v>
      </c>
      <c r="D227" s="49" t="s">
        <v>11</v>
      </c>
      <c r="E227" s="78">
        <v>41791</v>
      </c>
    </row>
    <row r="228" spans="1:5" x14ac:dyDescent="0.25">
      <c r="A228" s="48">
        <v>2</v>
      </c>
      <c r="B228" s="49" t="s">
        <v>34</v>
      </c>
      <c r="C228" s="48">
        <v>2</v>
      </c>
      <c r="D228" s="49" t="s">
        <v>24</v>
      </c>
      <c r="E228" s="78">
        <v>41791</v>
      </c>
    </row>
    <row r="229" spans="1:5" x14ac:dyDescent="0.25">
      <c r="A229" s="48">
        <v>3</v>
      </c>
      <c r="B229" s="49" t="s">
        <v>34</v>
      </c>
      <c r="C229" s="48">
        <v>2</v>
      </c>
      <c r="D229" s="49" t="s">
        <v>18</v>
      </c>
      <c r="E229" s="78">
        <v>41791</v>
      </c>
    </row>
    <row r="230" spans="1:5" x14ac:dyDescent="0.25">
      <c r="A230" s="48">
        <v>4</v>
      </c>
      <c r="B230" s="49" t="s">
        <v>34</v>
      </c>
      <c r="C230" s="48">
        <v>2</v>
      </c>
      <c r="D230" s="49" t="s">
        <v>10</v>
      </c>
      <c r="E230" s="78">
        <v>41791</v>
      </c>
    </row>
    <row r="231" spans="1:5" x14ac:dyDescent="0.25">
      <c r="A231" s="48">
        <v>5</v>
      </c>
      <c r="B231" s="49" t="s">
        <v>34</v>
      </c>
      <c r="C231" s="48">
        <v>2</v>
      </c>
      <c r="D231" s="49" t="s">
        <v>20</v>
      </c>
      <c r="E231" s="78">
        <v>41791</v>
      </c>
    </row>
    <row r="232" spans="1:5" x14ac:dyDescent="0.25">
      <c r="A232" s="48">
        <v>6</v>
      </c>
      <c r="B232" s="49" t="s">
        <v>34</v>
      </c>
      <c r="C232" s="48">
        <v>2</v>
      </c>
      <c r="D232" s="49" t="s">
        <v>25</v>
      </c>
      <c r="E232" s="78">
        <v>41791</v>
      </c>
    </row>
    <row r="233" spans="1:5" x14ac:dyDescent="0.25">
      <c r="A233" s="48">
        <v>7</v>
      </c>
      <c r="B233" s="49" t="s">
        <v>34</v>
      </c>
      <c r="C233" s="48">
        <v>2</v>
      </c>
      <c r="D233" s="49" t="s">
        <v>26</v>
      </c>
      <c r="E233" s="78">
        <v>41791</v>
      </c>
    </row>
    <row r="234" spans="1:5" x14ac:dyDescent="0.25">
      <c r="A234" s="48">
        <v>8</v>
      </c>
      <c r="B234" s="49" t="s">
        <v>34</v>
      </c>
      <c r="C234" s="48">
        <v>2</v>
      </c>
      <c r="D234" s="49" t="s">
        <v>20</v>
      </c>
      <c r="E234" s="78">
        <v>41791</v>
      </c>
    </row>
    <row r="235" spans="1:5" x14ac:dyDescent="0.25">
      <c r="A235" s="48">
        <v>9</v>
      </c>
      <c r="B235" s="49" t="s">
        <v>34</v>
      </c>
      <c r="C235" s="48">
        <v>2</v>
      </c>
      <c r="D235" s="49" t="s">
        <v>24</v>
      </c>
      <c r="E235" s="78">
        <v>41791</v>
      </c>
    </row>
    <row r="236" spans="1:5" x14ac:dyDescent="0.25">
      <c r="A236" s="48">
        <v>10</v>
      </c>
      <c r="B236" s="49" t="s">
        <v>34</v>
      </c>
      <c r="C236" s="48">
        <v>2</v>
      </c>
      <c r="D236" s="49" t="s">
        <v>20</v>
      </c>
      <c r="E236" s="78">
        <v>41791</v>
      </c>
    </row>
    <row r="237" spans="1:5" x14ac:dyDescent="0.25">
      <c r="A237" s="48">
        <v>11</v>
      </c>
      <c r="B237" s="49" t="s">
        <v>34</v>
      </c>
      <c r="C237" s="48">
        <v>2</v>
      </c>
      <c r="D237" s="49" t="s">
        <v>30</v>
      </c>
      <c r="E237" s="78">
        <v>41791</v>
      </c>
    </row>
    <row r="238" spans="1:5" x14ac:dyDescent="0.25">
      <c r="A238" s="48">
        <v>12</v>
      </c>
      <c r="B238" s="49" t="s">
        <v>34</v>
      </c>
      <c r="C238" s="48">
        <v>2</v>
      </c>
      <c r="D238" s="49" t="s">
        <v>13</v>
      </c>
      <c r="E238" s="78">
        <v>41791</v>
      </c>
    </row>
    <row r="239" spans="1:5" x14ac:dyDescent="0.25">
      <c r="A239" s="48">
        <v>13</v>
      </c>
      <c r="B239" s="49" t="s">
        <v>34</v>
      </c>
      <c r="C239" s="48">
        <v>2</v>
      </c>
      <c r="D239" s="49" t="s">
        <v>9</v>
      </c>
      <c r="E239" s="78">
        <v>41791</v>
      </c>
    </row>
    <row r="240" spans="1:5" x14ac:dyDescent="0.25">
      <c r="A240" s="48">
        <v>14</v>
      </c>
      <c r="B240" s="49" t="s">
        <v>34</v>
      </c>
      <c r="C240" s="48">
        <v>2</v>
      </c>
      <c r="D240" s="49" t="s">
        <v>31</v>
      </c>
      <c r="E240" s="78">
        <v>41791</v>
      </c>
    </row>
    <row r="241" spans="1:5" x14ac:dyDescent="0.25">
      <c r="A241" s="48">
        <v>15</v>
      </c>
      <c r="B241" s="49" t="s">
        <v>34</v>
      </c>
      <c r="C241" s="48">
        <v>2</v>
      </c>
      <c r="D241" s="49" t="s">
        <v>25</v>
      </c>
      <c r="E241" s="78">
        <v>41791</v>
      </c>
    </row>
    <row r="242" spans="1:5" x14ac:dyDescent="0.25">
      <c r="A242" s="48">
        <v>16</v>
      </c>
      <c r="B242" s="49" t="s">
        <v>34</v>
      </c>
      <c r="C242" s="48">
        <v>2</v>
      </c>
      <c r="D242" s="49" t="s">
        <v>8</v>
      </c>
      <c r="E242" s="78">
        <v>41791</v>
      </c>
    </row>
    <row r="243" spans="1:5" x14ac:dyDescent="0.25">
      <c r="A243" s="48">
        <v>17</v>
      </c>
      <c r="B243" s="49" t="s">
        <v>34</v>
      </c>
      <c r="C243" s="48">
        <v>2</v>
      </c>
      <c r="D243" s="49" t="s">
        <v>7</v>
      </c>
      <c r="E243" s="78">
        <v>41791</v>
      </c>
    </row>
    <row r="244" spans="1:5" x14ac:dyDescent="0.25">
      <c r="A244" s="48">
        <v>18</v>
      </c>
      <c r="B244" s="49" t="s">
        <v>34</v>
      </c>
      <c r="C244" s="48">
        <v>2</v>
      </c>
      <c r="D244" s="49" t="s">
        <v>24</v>
      </c>
      <c r="E244" s="78">
        <v>41791</v>
      </c>
    </row>
    <row r="245" spans="1:5" x14ac:dyDescent="0.25">
      <c r="A245" s="48">
        <v>19</v>
      </c>
      <c r="B245" s="49" t="s">
        <v>34</v>
      </c>
      <c r="C245" s="48">
        <v>2</v>
      </c>
      <c r="D245" s="49" t="s">
        <v>54</v>
      </c>
      <c r="E245" s="78">
        <v>41791</v>
      </c>
    </row>
    <row r="246" spans="1:5" x14ac:dyDescent="0.25">
      <c r="A246" s="48">
        <v>20</v>
      </c>
      <c r="B246" s="49" t="s">
        <v>34</v>
      </c>
      <c r="C246" s="48">
        <v>2</v>
      </c>
      <c r="D246" s="49" t="s">
        <v>7</v>
      </c>
      <c r="E246" s="78">
        <v>41791</v>
      </c>
    </row>
    <row r="247" spans="1:5" x14ac:dyDescent="0.25">
      <c r="A247" s="49" t="s">
        <v>52</v>
      </c>
      <c r="B247" s="49" t="s">
        <v>34</v>
      </c>
      <c r="C247" s="48">
        <v>2</v>
      </c>
      <c r="D247" s="49" t="s">
        <v>7</v>
      </c>
      <c r="E247" s="78">
        <v>41791</v>
      </c>
    </row>
    <row r="248" spans="1:5" x14ac:dyDescent="0.25">
      <c r="A248" s="48">
        <v>22</v>
      </c>
      <c r="B248" s="49" t="s">
        <v>34</v>
      </c>
      <c r="C248" s="48">
        <v>2</v>
      </c>
      <c r="D248" s="49" t="s">
        <v>8</v>
      </c>
      <c r="E248" s="78">
        <v>41791</v>
      </c>
    </row>
    <row r="249" spans="1:5" x14ac:dyDescent="0.25">
      <c r="A249" s="48">
        <v>23</v>
      </c>
      <c r="B249" s="49" t="s">
        <v>34</v>
      </c>
      <c r="C249" s="48">
        <v>2</v>
      </c>
      <c r="D249" s="49" t="s">
        <v>8</v>
      </c>
      <c r="E249" s="78">
        <v>41791</v>
      </c>
    </row>
    <row r="250" spans="1:5" x14ac:dyDescent="0.25">
      <c r="A250" s="48">
        <v>24</v>
      </c>
      <c r="B250" s="49" t="s">
        <v>34</v>
      </c>
      <c r="C250" s="48">
        <v>2</v>
      </c>
      <c r="D250" s="49" t="s">
        <v>53</v>
      </c>
      <c r="E250" s="78">
        <v>41791</v>
      </c>
    </row>
    <row r="251" spans="1:5" x14ac:dyDescent="0.25">
      <c r="A251" s="48">
        <v>25</v>
      </c>
      <c r="B251" s="49" t="s">
        <v>15</v>
      </c>
      <c r="C251" s="48">
        <v>2</v>
      </c>
      <c r="D251" s="49" t="s">
        <v>32</v>
      </c>
      <c r="E251" s="78">
        <f>E250</f>
        <v>41791</v>
      </c>
    </row>
    <row r="252" spans="1:5" x14ac:dyDescent="0.25">
      <c r="A252" s="48">
        <v>26</v>
      </c>
      <c r="B252" s="49" t="s">
        <v>15</v>
      </c>
      <c r="C252" s="48">
        <v>2</v>
      </c>
      <c r="D252" s="49" t="s">
        <v>26</v>
      </c>
      <c r="E252" s="78">
        <f>E251</f>
        <v>41791</v>
      </c>
    </row>
    <row r="253" spans="1:5" x14ac:dyDescent="0.25">
      <c r="A253" s="48">
        <v>27</v>
      </c>
      <c r="B253" s="49" t="s">
        <v>15</v>
      </c>
      <c r="C253" s="48">
        <v>2</v>
      </c>
      <c r="D253" s="49" t="s">
        <v>20</v>
      </c>
      <c r="E253" s="78">
        <f t="shared" ref="E253:E263" si="0">E252</f>
        <v>41791</v>
      </c>
    </row>
    <row r="254" spans="1:5" x14ac:dyDescent="0.25">
      <c r="A254" s="48">
        <v>26</v>
      </c>
      <c r="B254" s="49" t="s">
        <v>15</v>
      </c>
      <c r="C254" s="48">
        <v>2</v>
      </c>
      <c r="D254" s="49" t="s">
        <v>12</v>
      </c>
      <c r="E254" s="78">
        <f t="shared" si="0"/>
        <v>41791</v>
      </c>
    </row>
    <row r="255" spans="1:5" x14ac:dyDescent="0.25">
      <c r="A255" s="48">
        <v>29</v>
      </c>
      <c r="B255" s="49" t="s">
        <v>15</v>
      </c>
      <c r="C255" s="48">
        <v>2</v>
      </c>
      <c r="D255" s="49" t="s">
        <v>10</v>
      </c>
      <c r="E255" s="78">
        <f t="shared" si="0"/>
        <v>41791</v>
      </c>
    </row>
    <row r="256" spans="1:5" x14ac:dyDescent="0.25">
      <c r="A256" s="48">
        <v>30</v>
      </c>
      <c r="B256" s="49" t="s">
        <v>15</v>
      </c>
      <c r="C256" s="48">
        <v>2</v>
      </c>
      <c r="D256" s="49" t="s">
        <v>7</v>
      </c>
      <c r="E256" s="78">
        <f t="shared" si="0"/>
        <v>41791</v>
      </c>
    </row>
    <row r="257" spans="1:5" x14ac:dyDescent="0.25">
      <c r="A257" s="48">
        <v>31</v>
      </c>
      <c r="B257" s="49" t="s">
        <v>15</v>
      </c>
      <c r="C257" s="48">
        <v>2</v>
      </c>
      <c r="D257" s="49" t="s">
        <v>22</v>
      </c>
      <c r="E257" s="78">
        <f t="shared" si="0"/>
        <v>41791</v>
      </c>
    </row>
    <row r="258" spans="1:5" x14ac:dyDescent="0.25">
      <c r="A258" s="48">
        <v>32</v>
      </c>
      <c r="B258" s="49" t="s">
        <v>15</v>
      </c>
      <c r="C258" s="48">
        <v>2</v>
      </c>
      <c r="D258" s="49" t="s">
        <v>28</v>
      </c>
      <c r="E258" s="78">
        <f t="shared" si="0"/>
        <v>41791</v>
      </c>
    </row>
    <row r="259" spans="1:5" x14ac:dyDescent="0.25">
      <c r="A259" s="48">
        <v>33</v>
      </c>
      <c r="B259" s="49" t="s">
        <v>15</v>
      </c>
      <c r="C259" s="48">
        <v>4</v>
      </c>
      <c r="D259" s="49" t="s">
        <v>20</v>
      </c>
      <c r="E259" s="78">
        <f t="shared" si="0"/>
        <v>41791</v>
      </c>
    </row>
    <row r="260" spans="1:5" x14ac:dyDescent="0.25">
      <c r="A260" s="48">
        <v>34</v>
      </c>
      <c r="B260" s="49" t="s">
        <v>15</v>
      </c>
      <c r="C260" s="48">
        <v>4</v>
      </c>
      <c r="D260" s="49" t="s">
        <v>8</v>
      </c>
      <c r="E260" s="78">
        <f t="shared" si="0"/>
        <v>41791</v>
      </c>
    </row>
    <row r="261" spans="1:5" x14ac:dyDescent="0.25">
      <c r="A261" s="48">
        <v>35</v>
      </c>
      <c r="B261" s="49" t="s">
        <v>15</v>
      </c>
      <c r="C261" s="48">
        <v>4</v>
      </c>
      <c r="D261" s="49" t="s">
        <v>23</v>
      </c>
      <c r="E261" s="78">
        <f t="shared" si="0"/>
        <v>41791</v>
      </c>
    </row>
    <row r="262" spans="1:5" x14ac:dyDescent="0.25">
      <c r="A262" s="49" t="s">
        <v>16</v>
      </c>
      <c r="B262" s="49" t="s">
        <v>15</v>
      </c>
      <c r="C262" s="48">
        <v>4</v>
      </c>
      <c r="D262" s="49" t="s">
        <v>8</v>
      </c>
      <c r="E262" s="78">
        <f t="shared" si="0"/>
        <v>41791</v>
      </c>
    </row>
    <row r="263" spans="1:5" x14ac:dyDescent="0.25">
      <c r="A263" s="48">
        <v>37</v>
      </c>
      <c r="B263" s="49" t="s">
        <v>15</v>
      </c>
      <c r="C263" s="48">
        <v>6</v>
      </c>
      <c r="D263" s="49" t="s">
        <v>10</v>
      </c>
      <c r="E263" s="78">
        <f t="shared" si="0"/>
        <v>41791</v>
      </c>
    </row>
    <row r="264" spans="1:5" x14ac:dyDescent="0.25">
      <c r="A264" s="50">
        <v>1</v>
      </c>
      <c r="B264" s="50" t="s">
        <v>34</v>
      </c>
      <c r="C264" s="50">
        <v>2</v>
      </c>
      <c r="D264" s="50" t="s">
        <v>22</v>
      </c>
      <c r="E264" s="78">
        <v>42752</v>
      </c>
    </row>
    <row r="265" spans="1:5" x14ac:dyDescent="0.25">
      <c r="A265" s="50">
        <v>2</v>
      </c>
      <c r="B265" s="50" t="s">
        <v>34</v>
      </c>
      <c r="C265" s="50">
        <v>2</v>
      </c>
      <c r="D265" s="50" t="s">
        <v>13</v>
      </c>
      <c r="E265" s="78">
        <v>42752</v>
      </c>
    </row>
    <row r="266" spans="1:5" x14ac:dyDescent="0.25">
      <c r="A266" s="50">
        <v>3</v>
      </c>
      <c r="B266" s="50" t="s">
        <v>34</v>
      </c>
      <c r="C266" s="50">
        <v>2</v>
      </c>
      <c r="D266" s="51" t="s">
        <v>30</v>
      </c>
      <c r="E266" s="78">
        <v>42752</v>
      </c>
    </row>
    <row r="267" spans="1:5" x14ac:dyDescent="0.25">
      <c r="A267" s="50">
        <v>4</v>
      </c>
      <c r="B267" s="50" t="s">
        <v>34</v>
      </c>
      <c r="C267" s="50">
        <v>2</v>
      </c>
      <c r="D267" s="51" t="s">
        <v>8</v>
      </c>
      <c r="E267" s="78">
        <v>42752</v>
      </c>
    </row>
    <row r="268" spans="1:5" x14ac:dyDescent="0.25">
      <c r="A268" s="50">
        <v>5</v>
      </c>
      <c r="B268" s="50" t="s">
        <v>34</v>
      </c>
      <c r="C268" s="50">
        <v>2</v>
      </c>
      <c r="D268" s="51" t="s">
        <v>29</v>
      </c>
      <c r="E268" s="78">
        <v>42752</v>
      </c>
    </row>
    <row r="269" spans="1:5" x14ac:dyDescent="0.25">
      <c r="A269" s="50">
        <v>6</v>
      </c>
      <c r="B269" s="50" t="s">
        <v>34</v>
      </c>
      <c r="C269" s="50">
        <v>2</v>
      </c>
      <c r="D269" s="51" t="s">
        <v>19</v>
      </c>
      <c r="E269" s="78">
        <v>42752</v>
      </c>
    </row>
    <row r="270" spans="1:5" x14ac:dyDescent="0.25">
      <c r="A270" s="50">
        <v>7</v>
      </c>
      <c r="B270" s="50" t="s">
        <v>34</v>
      </c>
      <c r="C270" s="50">
        <v>2</v>
      </c>
      <c r="D270" s="51" t="s">
        <v>18</v>
      </c>
      <c r="E270" s="78">
        <v>42752</v>
      </c>
    </row>
    <row r="271" spans="1:5" x14ac:dyDescent="0.25">
      <c r="A271" s="50">
        <v>8</v>
      </c>
      <c r="B271" s="50" t="s">
        <v>34</v>
      </c>
      <c r="C271" s="50">
        <v>2</v>
      </c>
      <c r="D271" s="51" t="s">
        <v>7</v>
      </c>
      <c r="E271" s="78">
        <v>42752</v>
      </c>
    </row>
    <row r="272" spans="1:5" x14ac:dyDescent="0.25">
      <c r="A272" s="50">
        <v>9</v>
      </c>
      <c r="B272" s="50" t="s">
        <v>34</v>
      </c>
      <c r="C272" s="50">
        <v>2</v>
      </c>
      <c r="D272" s="51" t="s">
        <v>22</v>
      </c>
      <c r="E272" s="78">
        <v>42752</v>
      </c>
    </row>
    <row r="273" spans="1:5" x14ac:dyDescent="0.25">
      <c r="A273" s="50">
        <v>10</v>
      </c>
      <c r="B273" s="50" t="s">
        <v>34</v>
      </c>
      <c r="C273" s="50">
        <v>2</v>
      </c>
      <c r="D273" s="51" t="s">
        <v>7</v>
      </c>
      <c r="E273" s="78">
        <v>42752</v>
      </c>
    </row>
    <row r="274" spans="1:5" x14ac:dyDescent="0.25">
      <c r="A274" s="50">
        <v>11</v>
      </c>
      <c r="B274" s="50" t="s">
        <v>34</v>
      </c>
      <c r="C274" s="50">
        <v>2</v>
      </c>
      <c r="D274" s="51" t="s">
        <v>25</v>
      </c>
      <c r="E274" s="78">
        <v>42752</v>
      </c>
    </row>
    <row r="275" spans="1:5" x14ac:dyDescent="0.25">
      <c r="A275" s="50">
        <v>12</v>
      </c>
      <c r="B275" s="50" t="s">
        <v>34</v>
      </c>
      <c r="C275" s="50">
        <v>2</v>
      </c>
      <c r="D275" s="51" t="s">
        <v>32</v>
      </c>
      <c r="E275" s="78">
        <v>42752</v>
      </c>
    </row>
    <row r="276" spans="1:5" x14ac:dyDescent="0.25">
      <c r="A276" s="50">
        <v>13</v>
      </c>
      <c r="B276" s="50" t="s">
        <v>34</v>
      </c>
      <c r="C276" s="50">
        <v>2</v>
      </c>
      <c r="D276" s="51" t="s">
        <v>30</v>
      </c>
      <c r="E276" s="78">
        <v>42752</v>
      </c>
    </row>
    <row r="277" spans="1:5" x14ac:dyDescent="0.25">
      <c r="A277" s="50">
        <v>14</v>
      </c>
      <c r="B277" s="50" t="s">
        <v>34</v>
      </c>
      <c r="C277" s="50">
        <v>2</v>
      </c>
      <c r="D277" s="51" t="s">
        <v>13</v>
      </c>
      <c r="E277" s="78">
        <v>42752</v>
      </c>
    </row>
    <row r="278" spans="1:5" x14ac:dyDescent="0.25">
      <c r="A278" s="50">
        <v>15</v>
      </c>
      <c r="B278" s="50" t="s">
        <v>34</v>
      </c>
      <c r="C278" s="50">
        <v>2</v>
      </c>
      <c r="D278" s="51" t="s">
        <v>20</v>
      </c>
      <c r="E278" s="78">
        <v>42752</v>
      </c>
    </row>
    <row r="279" spans="1:5" x14ac:dyDescent="0.25">
      <c r="A279" s="50">
        <v>16</v>
      </c>
      <c r="B279" s="50" t="s">
        <v>34</v>
      </c>
      <c r="C279" s="50">
        <v>2</v>
      </c>
      <c r="D279" s="51" t="s">
        <v>10</v>
      </c>
      <c r="E279" s="78">
        <v>42752</v>
      </c>
    </row>
    <row r="280" spans="1:5" x14ac:dyDescent="0.25">
      <c r="A280" s="50">
        <v>17</v>
      </c>
      <c r="B280" s="50" t="s">
        <v>34</v>
      </c>
      <c r="C280" s="50">
        <v>2</v>
      </c>
      <c r="D280" s="51" t="s">
        <v>12</v>
      </c>
      <c r="E280" s="78">
        <v>42752</v>
      </c>
    </row>
    <row r="281" spans="1:5" x14ac:dyDescent="0.25">
      <c r="A281" s="50">
        <v>18</v>
      </c>
      <c r="B281" s="50" t="s">
        <v>34</v>
      </c>
      <c r="C281" s="50">
        <v>2</v>
      </c>
      <c r="D281" s="51" t="s">
        <v>23</v>
      </c>
      <c r="E281" s="78">
        <v>42752</v>
      </c>
    </row>
    <row r="282" spans="1:5" x14ac:dyDescent="0.25">
      <c r="A282" s="50">
        <v>19</v>
      </c>
      <c r="B282" s="50" t="s">
        <v>34</v>
      </c>
      <c r="C282" s="50">
        <v>2</v>
      </c>
      <c r="D282" s="51" t="s">
        <v>24</v>
      </c>
      <c r="E282" s="78">
        <v>42752</v>
      </c>
    </row>
    <row r="283" spans="1:5" x14ac:dyDescent="0.25">
      <c r="A283" s="50">
        <v>20</v>
      </c>
      <c r="B283" s="50" t="s">
        <v>34</v>
      </c>
      <c r="C283" s="50">
        <v>2</v>
      </c>
      <c r="D283" s="51" t="s">
        <v>28</v>
      </c>
      <c r="E283" s="78">
        <v>42752</v>
      </c>
    </row>
    <row r="284" spans="1:5" x14ac:dyDescent="0.25">
      <c r="A284" s="50">
        <v>21</v>
      </c>
      <c r="B284" s="50" t="s">
        <v>34</v>
      </c>
      <c r="C284" s="50">
        <v>2</v>
      </c>
      <c r="D284" s="51" t="s">
        <v>24</v>
      </c>
      <c r="E284" s="78">
        <v>42752</v>
      </c>
    </row>
    <row r="285" spans="1:5" x14ac:dyDescent="0.25">
      <c r="A285" s="50">
        <v>22</v>
      </c>
      <c r="B285" s="50" t="s">
        <v>34</v>
      </c>
      <c r="C285" s="50">
        <v>2</v>
      </c>
      <c r="D285" s="51" t="s">
        <v>20</v>
      </c>
      <c r="E285" s="78">
        <v>42752</v>
      </c>
    </row>
    <row r="286" spans="1:5" x14ac:dyDescent="0.25">
      <c r="A286" s="50">
        <v>23</v>
      </c>
      <c r="B286" s="50" t="s">
        <v>34</v>
      </c>
      <c r="C286" s="50">
        <v>2</v>
      </c>
      <c r="D286" s="51" t="s">
        <v>32</v>
      </c>
      <c r="E286" s="78">
        <v>42752</v>
      </c>
    </row>
    <row r="287" spans="1:5" x14ac:dyDescent="0.25">
      <c r="A287" s="50">
        <v>24</v>
      </c>
      <c r="B287" s="50" t="s">
        <v>34</v>
      </c>
      <c r="C287" s="50">
        <v>2</v>
      </c>
      <c r="D287" s="51" t="s">
        <v>26</v>
      </c>
      <c r="E287" s="78">
        <v>42752</v>
      </c>
    </row>
    <row r="288" spans="1:5" x14ac:dyDescent="0.25">
      <c r="A288" s="50">
        <v>25</v>
      </c>
      <c r="B288" s="52" t="s">
        <v>14</v>
      </c>
      <c r="C288" s="50">
        <v>2</v>
      </c>
      <c r="D288" s="51" t="s">
        <v>31</v>
      </c>
      <c r="E288" s="78">
        <v>42752</v>
      </c>
    </row>
    <row r="289" spans="1:5" x14ac:dyDescent="0.25">
      <c r="A289" s="50">
        <v>26</v>
      </c>
      <c r="B289" s="52" t="s">
        <v>14</v>
      </c>
      <c r="C289" s="50">
        <v>2</v>
      </c>
      <c r="D289" s="51" t="s">
        <v>27</v>
      </c>
      <c r="E289" s="78">
        <v>42752</v>
      </c>
    </row>
    <row r="290" spans="1:5" x14ac:dyDescent="0.25">
      <c r="A290" s="50">
        <v>27</v>
      </c>
      <c r="B290" s="52" t="s">
        <v>14</v>
      </c>
      <c r="C290" s="50">
        <v>2</v>
      </c>
      <c r="D290" s="51" t="s">
        <v>20</v>
      </c>
      <c r="E290" s="78">
        <v>42752</v>
      </c>
    </row>
    <row r="291" spans="1:5" x14ac:dyDescent="0.25">
      <c r="A291" s="50">
        <v>28</v>
      </c>
      <c r="B291" s="52" t="s">
        <v>14</v>
      </c>
      <c r="C291" s="50">
        <v>2</v>
      </c>
      <c r="D291" s="51" t="s">
        <v>9</v>
      </c>
      <c r="E291" s="78">
        <v>42752</v>
      </c>
    </row>
    <row r="292" spans="1:5" x14ac:dyDescent="0.25">
      <c r="A292" s="50">
        <v>29</v>
      </c>
      <c r="B292" s="52" t="s">
        <v>14</v>
      </c>
      <c r="C292" s="50">
        <v>2</v>
      </c>
      <c r="D292" s="51" t="s">
        <v>10</v>
      </c>
      <c r="E292" s="78">
        <v>42752</v>
      </c>
    </row>
    <row r="293" spans="1:5" x14ac:dyDescent="0.25">
      <c r="A293" s="50">
        <v>30</v>
      </c>
      <c r="B293" s="52" t="s">
        <v>14</v>
      </c>
      <c r="C293" s="50">
        <v>2</v>
      </c>
      <c r="D293" s="51" t="s">
        <v>8</v>
      </c>
      <c r="E293" s="78">
        <v>42752</v>
      </c>
    </row>
    <row r="294" spans="1:5" x14ac:dyDescent="0.25">
      <c r="A294" s="50">
        <v>31</v>
      </c>
      <c r="B294" s="52" t="s">
        <v>14</v>
      </c>
      <c r="C294" s="50">
        <v>2</v>
      </c>
      <c r="D294" s="51" t="s">
        <v>24</v>
      </c>
      <c r="E294" s="78">
        <v>42752</v>
      </c>
    </row>
    <row r="295" spans="1:5" x14ac:dyDescent="0.25">
      <c r="A295" s="50">
        <v>32</v>
      </c>
      <c r="B295" s="52" t="s">
        <v>14</v>
      </c>
      <c r="C295" s="50">
        <v>2</v>
      </c>
      <c r="D295" s="51" t="s">
        <v>7</v>
      </c>
      <c r="E295" s="78">
        <v>42752</v>
      </c>
    </row>
    <row r="296" spans="1:5" x14ac:dyDescent="0.25">
      <c r="A296" s="50">
        <v>33</v>
      </c>
      <c r="B296" s="52" t="s">
        <v>14</v>
      </c>
      <c r="C296" s="50">
        <v>4</v>
      </c>
      <c r="D296" s="51" t="s">
        <v>10</v>
      </c>
      <c r="E296" s="78">
        <v>42752</v>
      </c>
    </row>
    <row r="297" spans="1:5" x14ac:dyDescent="0.25">
      <c r="A297" s="50">
        <v>34</v>
      </c>
      <c r="B297" s="52" t="s">
        <v>14</v>
      </c>
      <c r="C297" s="50">
        <v>4</v>
      </c>
      <c r="D297" s="51" t="s">
        <v>8</v>
      </c>
      <c r="E297" s="78">
        <v>42752</v>
      </c>
    </row>
    <row r="298" spans="1:5" x14ac:dyDescent="0.25">
      <c r="A298" s="50">
        <v>35</v>
      </c>
      <c r="B298" s="52" t="s">
        <v>14</v>
      </c>
      <c r="C298" s="50">
        <v>4</v>
      </c>
      <c r="D298" s="51" t="s">
        <v>10</v>
      </c>
      <c r="E298" s="78">
        <v>42752</v>
      </c>
    </row>
    <row r="299" spans="1:5" x14ac:dyDescent="0.25">
      <c r="A299" s="50">
        <v>36</v>
      </c>
      <c r="B299" s="52" t="s">
        <v>14</v>
      </c>
      <c r="C299" s="50">
        <v>4</v>
      </c>
      <c r="D299" s="51" t="s">
        <v>24</v>
      </c>
      <c r="E299" s="78">
        <v>42752</v>
      </c>
    </row>
    <row r="300" spans="1:5" x14ac:dyDescent="0.25">
      <c r="A300" s="50">
        <v>37</v>
      </c>
      <c r="B300" s="52" t="s">
        <v>14</v>
      </c>
      <c r="C300" s="50">
        <v>6</v>
      </c>
      <c r="D300" s="51" t="s">
        <v>8</v>
      </c>
      <c r="E300" s="78">
        <v>42752</v>
      </c>
    </row>
    <row r="301" spans="1:5" x14ac:dyDescent="0.25">
      <c r="A301" s="50">
        <v>1</v>
      </c>
      <c r="B301" s="51" t="s">
        <v>34</v>
      </c>
      <c r="C301" s="50">
        <v>2</v>
      </c>
      <c r="D301" s="51" t="s">
        <v>24</v>
      </c>
      <c r="E301" s="78">
        <v>42963</v>
      </c>
    </row>
    <row r="302" spans="1:5" x14ac:dyDescent="0.25">
      <c r="A302" s="50">
        <v>2</v>
      </c>
      <c r="B302" s="51" t="s">
        <v>34</v>
      </c>
      <c r="C302" s="50">
        <v>2</v>
      </c>
      <c r="D302" s="51" t="s">
        <v>10</v>
      </c>
      <c r="E302" s="78">
        <v>42963</v>
      </c>
    </row>
    <row r="303" spans="1:5" x14ac:dyDescent="0.25">
      <c r="A303" s="50">
        <v>3</v>
      </c>
      <c r="B303" s="51" t="s">
        <v>34</v>
      </c>
      <c r="C303" s="50">
        <v>2</v>
      </c>
      <c r="D303" s="51" t="s">
        <v>28</v>
      </c>
      <c r="E303" s="78">
        <v>42963</v>
      </c>
    </row>
    <row r="304" spans="1:5" x14ac:dyDescent="0.25">
      <c r="A304" s="50">
        <v>4</v>
      </c>
      <c r="B304" s="51" t="s">
        <v>34</v>
      </c>
      <c r="C304" s="50">
        <v>2</v>
      </c>
      <c r="D304" s="51" t="s">
        <v>25</v>
      </c>
      <c r="E304" s="78">
        <v>42963</v>
      </c>
    </row>
    <row r="305" spans="1:5" x14ac:dyDescent="0.25">
      <c r="A305" s="50">
        <v>5</v>
      </c>
      <c r="B305" s="51" t="s">
        <v>34</v>
      </c>
      <c r="C305" s="50">
        <v>2</v>
      </c>
      <c r="D305" s="51" t="s">
        <v>7</v>
      </c>
      <c r="E305" s="78">
        <v>42963</v>
      </c>
    </row>
    <row r="306" spans="1:5" x14ac:dyDescent="0.25">
      <c r="A306" s="50">
        <v>6</v>
      </c>
      <c r="B306" s="51" t="s">
        <v>34</v>
      </c>
      <c r="C306" s="50">
        <v>2</v>
      </c>
      <c r="D306" s="51" t="s">
        <v>30</v>
      </c>
      <c r="E306" s="78">
        <v>42963</v>
      </c>
    </row>
    <row r="307" spans="1:5" x14ac:dyDescent="0.25">
      <c r="A307" s="50">
        <v>7</v>
      </c>
      <c r="B307" s="51" t="s">
        <v>34</v>
      </c>
      <c r="C307" s="50">
        <v>2</v>
      </c>
      <c r="D307" s="51" t="s">
        <v>20</v>
      </c>
      <c r="E307" s="78">
        <v>42963</v>
      </c>
    </row>
    <row r="308" spans="1:5" x14ac:dyDescent="0.25">
      <c r="A308" s="50">
        <v>8</v>
      </c>
      <c r="B308" s="51" t="s">
        <v>34</v>
      </c>
      <c r="C308" s="50">
        <v>2</v>
      </c>
      <c r="D308" s="51" t="s">
        <v>22</v>
      </c>
      <c r="E308" s="78">
        <v>42963</v>
      </c>
    </row>
    <row r="309" spans="1:5" x14ac:dyDescent="0.25">
      <c r="A309" s="50">
        <v>9</v>
      </c>
      <c r="B309" s="51" t="s">
        <v>34</v>
      </c>
      <c r="C309" s="50">
        <v>2</v>
      </c>
      <c r="D309" s="51" t="s">
        <v>27</v>
      </c>
      <c r="E309" s="78">
        <v>42963</v>
      </c>
    </row>
    <row r="310" spans="1:5" x14ac:dyDescent="0.25">
      <c r="A310" s="50">
        <v>10</v>
      </c>
      <c r="B310" s="51" t="s">
        <v>34</v>
      </c>
      <c r="C310" s="50">
        <v>2</v>
      </c>
      <c r="D310" s="51" t="s">
        <v>7</v>
      </c>
      <c r="E310" s="78">
        <v>42963</v>
      </c>
    </row>
    <row r="311" spans="1:5" x14ac:dyDescent="0.25">
      <c r="A311" s="50">
        <v>11</v>
      </c>
      <c r="B311" s="51" t="s">
        <v>34</v>
      </c>
      <c r="C311" s="50">
        <v>2</v>
      </c>
      <c r="D311" s="51" t="s">
        <v>32</v>
      </c>
      <c r="E311" s="78">
        <v>42963</v>
      </c>
    </row>
    <row r="312" spans="1:5" x14ac:dyDescent="0.25">
      <c r="A312" s="50">
        <v>12</v>
      </c>
      <c r="B312" s="51" t="s">
        <v>34</v>
      </c>
      <c r="C312" s="50">
        <v>2</v>
      </c>
      <c r="D312" s="51" t="s">
        <v>18</v>
      </c>
      <c r="E312" s="78">
        <v>42963</v>
      </c>
    </row>
    <row r="313" spans="1:5" x14ac:dyDescent="0.25">
      <c r="A313" s="50">
        <v>13</v>
      </c>
      <c r="B313" s="51" t="s">
        <v>34</v>
      </c>
      <c r="C313" s="50">
        <v>2</v>
      </c>
      <c r="D313" s="51" t="s">
        <v>24</v>
      </c>
      <c r="E313" s="78">
        <v>42963</v>
      </c>
    </row>
    <row r="314" spans="1:5" x14ac:dyDescent="0.25">
      <c r="A314" s="50">
        <v>14</v>
      </c>
      <c r="B314" s="51" t="s">
        <v>34</v>
      </c>
      <c r="C314" s="50">
        <v>2</v>
      </c>
      <c r="D314" s="51" t="s">
        <v>8</v>
      </c>
      <c r="E314" s="78">
        <v>42963</v>
      </c>
    </row>
    <row r="315" spans="1:5" x14ac:dyDescent="0.25">
      <c r="A315" s="50">
        <v>15</v>
      </c>
      <c r="B315" s="51" t="s">
        <v>34</v>
      </c>
      <c r="C315" s="50">
        <v>2</v>
      </c>
      <c r="D315" s="51" t="s">
        <v>25</v>
      </c>
      <c r="E315" s="78">
        <v>42963</v>
      </c>
    </row>
    <row r="316" spans="1:5" x14ac:dyDescent="0.25">
      <c r="A316" s="50">
        <v>16</v>
      </c>
      <c r="B316" s="51" t="s">
        <v>34</v>
      </c>
      <c r="C316" s="50">
        <v>2</v>
      </c>
      <c r="D316" s="51" t="s">
        <v>8</v>
      </c>
      <c r="E316" s="78">
        <v>42963</v>
      </c>
    </row>
    <row r="317" spans="1:5" x14ac:dyDescent="0.25">
      <c r="A317" s="50">
        <v>17</v>
      </c>
      <c r="B317" s="51" t="s">
        <v>34</v>
      </c>
      <c r="C317" s="50">
        <v>2</v>
      </c>
      <c r="D317" s="51" t="s">
        <v>23</v>
      </c>
      <c r="E317" s="78">
        <v>42963</v>
      </c>
    </row>
    <row r="318" spans="1:5" x14ac:dyDescent="0.25">
      <c r="A318" s="50">
        <v>18</v>
      </c>
      <c r="B318" s="51" t="s">
        <v>34</v>
      </c>
      <c r="C318" s="50">
        <v>2</v>
      </c>
      <c r="D318" s="51" t="s">
        <v>25</v>
      </c>
      <c r="E318" s="78">
        <v>42963</v>
      </c>
    </row>
    <row r="319" spans="1:5" x14ac:dyDescent="0.25">
      <c r="A319" s="50">
        <v>19</v>
      </c>
      <c r="B319" s="51" t="s">
        <v>34</v>
      </c>
      <c r="C319" s="50">
        <v>2</v>
      </c>
      <c r="D319" s="51" t="s">
        <v>20</v>
      </c>
      <c r="E319" s="78">
        <v>42963</v>
      </c>
    </row>
    <row r="320" spans="1:5" x14ac:dyDescent="0.25">
      <c r="A320" s="50">
        <v>20</v>
      </c>
      <c r="B320" s="51" t="s">
        <v>34</v>
      </c>
      <c r="C320" s="50">
        <v>2</v>
      </c>
      <c r="D320" s="51" t="s">
        <v>24</v>
      </c>
      <c r="E320" s="78">
        <v>42963</v>
      </c>
    </row>
    <row r="321" spans="1:5" x14ac:dyDescent="0.25">
      <c r="A321" s="50">
        <v>21</v>
      </c>
      <c r="B321" s="51" t="s">
        <v>34</v>
      </c>
      <c r="C321" s="50">
        <v>2</v>
      </c>
      <c r="D321" s="51" t="s">
        <v>13</v>
      </c>
      <c r="E321" s="78">
        <v>42963</v>
      </c>
    </row>
    <row r="322" spans="1:5" x14ac:dyDescent="0.25">
      <c r="A322" s="50">
        <v>22</v>
      </c>
      <c r="B322" s="51" t="s">
        <v>34</v>
      </c>
      <c r="C322" s="50">
        <v>2</v>
      </c>
      <c r="D322" s="51" t="s">
        <v>31</v>
      </c>
      <c r="E322" s="78">
        <v>42963</v>
      </c>
    </row>
    <row r="323" spans="1:5" x14ac:dyDescent="0.25">
      <c r="A323" s="50">
        <v>23</v>
      </c>
      <c r="B323" s="51" t="s">
        <v>34</v>
      </c>
      <c r="C323" s="50">
        <v>2</v>
      </c>
      <c r="D323" s="51" t="s">
        <v>19</v>
      </c>
      <c r="E323" s="78">
        <v>42963</v>
      </c>
    </row>
    <row r="324" spans="1:5" x14ac:dyDescent="0.25">
      <c r="A324" s="50">
        <v>24</v>
      </c>
      <c r="B324" s="51" t="s">
        <v>34</v>
      </c>
      <c r="C324" s="50">
        <v>2</v>
      </c>
      <c r="D324" s="51" t="s">
        <v>26</v>
      </c>
      <c r="E324" s="78">
        <v>42963</v>
      </c>
    </row>
    <row r="325" spans="1:5" x14ac:dyDescent="0.25">
      <c r="A325" s="50">
        <v>25</v>
      </c>
      <c r="B325" s="51" t="s">
        <v>35</v>
      </c>
      <c r="C325" s="50">
        <v>2</v>
      </c>
      <c r="D325" s="51" t="s">
        <v>32</v>
      </c>
      <c r="E325" s="78">
        <v>42963</v>
      </c>
    </row>
    <row r="326" spans="1:5" x14ac:dyDescent="0.25">
      <c r="A326" s="50">
        <v>26</v>
      </c>
      <c r="B326" s="51" t="s">
        <v>35</v>
      </c>
      <c r="C326" s="50">
        <v>2</v>
      </c>
      <c r="D326" s="51" t="s">
        <v>12</v>
      </c>
      <c r="E326" s="78">
        <v>42963</v>
      </c>
    </row>
    <row r="327" spans="1:5" x14ac:dyDescent="0.25">
      <c r="A327" s="50">
        <v>27</v>
      </c>
      <c r="B327" s="51" t="s">
        <v>35</v>
      </c>
      <c r="C327" s="50">
        <v>2</v>
      </c>
      <c r="D327" s="51" t="s">
        <v>25</v>
      </c>
      <c r="E327" s="78">
        <v>42963</v>
      </c>
    </row>
    <row r="328" spans="1:5" x14ac:dyDescent="0.25">
      <c r="A328" s="50">
        <v>28</v>
      </c>
      <c r="B328" s="51" t="s">
        <v>35</v>
      </c>
      <c r="C328" s="50">
        <v>2</v>
      </c>
      <c r="D328" s="51" t="s">
        <v>22</v>
      </c>
      <c r="E328" s="78">
        <v>42963</v>
      </c>
    </row>
    <row r="329" spans="1:5" x14ac:dyDescent="0.25">
      <c r="A329" s="50">
        <v>29</v>
      </c>
      <c r="B329" s="51" t="s">
        <v>35</v>
      </c>
      <c r="C329" s="50">
        <v>2</v>
      </c>
      <c r="D329" s="51" t="s">
        <v>9</v>
      </c>
      <c r="E329" s="78">
        <v>42963</v>
      </c>
    </row>
    <row r="330" spans="1:5" x14ac:dyDescent="0.25">
      <c r="A330" s="50">
        <v>30</v>
      </c>
      <c r="B330" s="51" t="s">
        <v>35</v>
      </c>
      <c r="C330" s="50">
        <v>2</v>
      </c>
      <c r="D330" s="51" t="s">
        <v>10</v>
      </c>
      <c r="E330" s="78">
        <v>42963</v>
      </c>
    </row>
    <row r="331" spans="1:5" x14ac:dyDescent="0.25">
      <c r="A331" s="50">
        <v>31</v>
      </c>
      <c r="B331" s="51" t="s">
        <v>35</v>
      </c>
      <c r="C331" s="50">
        <v>2</v>
      </c>
      <c r="D331" s="51" t="s">
        <v>20</v>
      </c>
      <c r="E331" s="78">
        <v>42963</v>
      </c>
    </row>
    <row r="332" spans="1:5" x14ac:dyDescent="0.25">
      <c r="A332" s="50">
        <v>32</v>
      </c>
      <c r="B332" s="51" t="s">
        <v>35</v>
      </c>
      <c r="C332" s="50">
        <v>2</v>
      </c>
      <c r="D332" s="51" t="s">
        <v>8</v>
      </c>
      <c r="E332" s="78">
        <v>42963</v>
      </c>
    </row>
    <row r="333" spans="1:5" x14ac:dyDescent="0.25">
      <c r="A333" s="50">
        <v>33</v>
      </c>
      <c r="B333" s="51" t="s">
        <v>35</v>
      </c>
      <c r="C333" s="50">
        <v>4</v>
      </c>
      <c r="D333" s="51" t="s">
        <v>29</v>
      </c>
      <c r="E333" s="78">
        <v>42963</v>
      </c>
    </row>
    <row r="334" spans="1:5" x14ac:dyDescent="0.25">
      <c r="A334" s="50">
        <v>34</v>
      </c>
      <c r="B334" s="51" t="s">
        <v>35</v>
      </c>
      <c r="C334" s="50">
        <v>4</v>
      </c>
      <c r="D334" s="51" t="s">
        <v>10</v>
      </c>
      <c r="E334" s="78">
        <v>42963</v>
      </c>
    </row>
    <row r="335" spans="1:5" x14ac:dyDescent="0.25">
      <c r="A335" s="50">
        <v>35</v>
      </c>
      <c r="B335" s="51" t="s">
        <v>35</v>
      </c>
      <c r="C335" s="50">
        <v>4</v>
      </c>
      <c r="D335" s="51" t="s">
        <v>11</v>
      </c>
      <c r="E335" s="78">
        <v>42963</v>
      </c>
    </row>
    <row r="336" spans="1:5" x14ac:dyDescent="0.25">
      <c r="A336" s="50">
        <v>36</v>
      </c>
      <c r="B336" s="51" t="s">
        <v>35</v>
      </c>
      <c r="C336" s="50">
        <v>4</v>
      </c>
      <c r="D336" s="51" t="s">
        <v>8</v>
      </c>
      <c r="E336" s="78">
        <v>42963</v>
      </c>
    </row>
    <row r="337" spans="1:5" x14ac:dyDescent="0.25">
      <c r="A337" s="50">
        <v>37</v>
      </c>
      <c r="B337" s="51" t="s">
        <v>35</v>
      </c>
      <c r="C337" s="50">
        <v>6</v>
      </c>
      <c r="D337" s="51" t="s">
        <v>8</v>
      </c>
      <c r="E337" s="79">
        <v>42963</v>
      </c>
    </row>
    <row r="338" spans="1:5" x14ac:dyDescent="0.25">
      <c r="A338" s="51">
        <v>1</v>
      </c>
      <c r="B338" s="51" t="s">
        <v>34</v>
      </c>
      <c r="C338" s="51">
        <v>2</v>
      </c>
      <c r="D338" s="51" t="s">
        <v>20</v>
      </c>
      <c r="E338" s="79">
        <v>43269</v>
      </c>
    </row>
    <row r="339" spans="1:5" x14ac:dyDescent="0.25">
      <c r="A339" s="51">
        <v>2</v>
      </c>
      <c r="B339" s="51" t="s">
        <v>34</v>
      </c>
      <c r="C339" s="51">
        <f>C338</f>
        <v>2</v>
      </c>
      <c r="D339" s="51" t="s">
        <v>7</v>
      </c>
      <c r="E339" s="79">
        <f>E338</f>
        <v>43269</v>
      </c>
    </row>
    <row r="340" spans="1:5" x14ac:dyDescent="0.25">
      <c r="A340" s="51">
        <v>3</v>
      </c>
      <c r="B340" s="51" t="s">
        <v>34</v>
      </c>
      <c r="C340" s="51">
        <f t="shared" ref="C340:C369" si="1">C339</f>
        <v>2</v>
      </c>
      <c r="D340" s="51" t="s">
        <v>18</v>
      </c>
      <c r="E340" s="79">
        <f t="shared" ref="E340:E374" si="2">E339</f>
        <v>43269</v>
      </c>
    </row>
    <row r="341" spans="1:5" x14ac:dyDescent="0.25">
      <c r="A341" s="51">
        <v>4</v>
      </c>
      <c r="B341" s="51" t="s">
        <v>34</v>
      </c>
      <c r="C341" s="51">
        <f t="shared" si="1"/>
        <v>2</v>
      </c>
      <c r="D341" s="51" t="s">
        <v>13</v>
      </c>
      <c r="E341" s="79">
        <f t="shared" si="2"/>
        <v>43269</v>
      </c>
    </row>
    <row r="342" spans="1:5" x14ac:dyDescent="0.25">
      <c r="A342" s="51">
        <v>5</v>
      </c>
      <c r="B342" s="51" t="s">
        <v>34</v>
      </c>
      <c r="C342" s="51">
        <f t="shared" si="1"/>
        <v>2</v>
      </c>
      <c r="D342" s="51" t="s">
        <v>28</v>
      </c>
      <c r="E342" s="79">
        <f t="shared" si="2"/>
        <v>43269</v>
      </c>
    </row>
    <row r="343" spans="1:5" x14ac:dyDescent="0.25">
      <c r="A343" s="51">
        <v>6</v>
      </c>
      <c r="B343" s="51" t="s">
        <v>34</v>
      </c>
      <c r="C343" s="51">
        <f t="shared" si="1"/>
        <v>2</v>
      </c>
      <c r="D343" s="51" t="s">
        <v>8</v>
      </c>
      <c r="E343" s="79">
        <f t="shared" si="2"/>
        <v>43269</v>
      </c>
    </row>
    <row r="344" spans="1:5" x14ac:dyDescent="0.25">
      <c r="A344" s="51">
        <v>7</v>
      </c>
      <c r="B344" s="51" t="s">
        <v>34</v>
      </c>
      <c r="C344" s="51">
        <f t="shared" si="1"/>
        <v>2</v>
      </c>
      <c r="D344" s="51" t="s">
        <v>23</v>
      </c>
      <c r="E344" s="79">
        <f t="shared" si="2"/>
        <v>43269</v>
      </c>
    </row>
    <row r="345" spans="1:5" x14ac:dyDescent="0.25">
      <c r="A345" s="51">
        <v>8</v>
      </c>
      <c r="B345" s="51" t="s">
        <v>34</v>
      </c>
      <c r="C345" s="51">
        <f t="shared" si="1"/>
        <v>2</v>
      </c>
      <c r="D345" s="51" t="s">
        <v>10</v>
      </c>
      <c r="E345" s="79">
        <f t="shared" si="2"/>
        <v>43269</v>
      </c>
    </row>
    <row r="346" spans="1:5" x14ac:dyDescent="0.25">
      <c r="A346" s="51">
        <v>9</v>
      </c>
      <c r="B346" s="51" t="s">
        <v>34</v>
      </c>
      <c r="C346" s="51">
        <f t="shared" si="1"/>
        <v>2</v>
      </c>
      <c r="D346" s="51" t="s">
        <v>29</v>
      </c>
      <c r="E346" s="79">
        <f t="shared" si="2"/>
        <v>43269</v>
      </c>
    </row>
    <row r="347" spans="1:5" x14ac:dyDescent="0.25">
      <c r="A347" s="51">
        <v>10</v>
      </c>
      <c r="B347" s="51" t="s">
        <v>34</v>
      </c>
      <c r="C347" s="51">
        <f t="shared" si="1"/>
        <v>2</v>
      </c>
      <c r="D347" s="51" t="s">
        <v>22</v>
      </c>
      <c r="E347" s="79">
        <f t="shared" si="2"/>
        <v>43269</v>
      </c>
    </row>
    <row r="348" spans="1:5" x14ac:dyDescent="0.25">
      <c r="A348" s="51">
        <v>11</v>
      </c>
      <c r="B348" s="51" t="s">
        <v>34</v>
      </c>
      <c r="C348" s="51">
        <f t="shared" si="1"/>
        <v>2</v>
      </c>
      <c r="D348" s="51" t="s">
        <v>7</v>
      </c>
      <c r="E348" s="79">
        <f t="shared" si="2"/>
        <v>43269</v>
      </c>
    </row>
    <row r="349" spans="1:5" x14ac:dyDescent="0.25">
      <c r="A349" s="51">
        <v>12</v>
      </c>
      <c r="B349" s="51" t="s">
        <v>34</v>
      </c>
      <c r="C349" s="51">
        <f t="shared" si="1"/>
        <v>2</v>
      </c>
      <c r="D349" s="51" t="s">
        <v>20</v>
      </c>
      <c r="E349" s="79">
        <f t="shared" si="2"/>
        <v>43269</v>
      </c>
    </row>
    <row r="350" spans="1:5" x14ac:dyDescent="0.25">
      <c r="A350" s="51">
        <v>13</v>
      </c>
      <c r="B350" s="51" t="s">
        <v>34</v>
      </c>
      <c r="C350" s="51">
        <f t="shared" si="1"/>
        <v>2</v>
      </c>
      <c r="D350" s="51" t="s">
        <v>32</v>
      </c>
      <c r="E350" s="79">
        <f t="shared" si="2"/>
        <v>43269</v>
      </c>
    </row>
    <row r="351" spans="1:5" x14ac:dyDescent="0.25">
      <c r="A351" s="51">
        <v>14</v>
      </c>
      <c r="B351" s="51" t="s">
        <v>34</v>
      </c>
      <c r="C351" s="51">
        <f t="shared" si="1"/>
        <v>2</v>
      </c>
      <c r="D351" s="51" t="s">
        <v>25</v>
      </c>
      <c r="E351" s="79">
        <f t="shared" si="2"/>
        <v>43269</v>
      </c>
    </row>
    <row r="352" spans="1:5" x14ac:dyDescent="0.25">
      <c r="A352" s="51">
        <v>15</v>
      </c>
      <c r="B352" s="51" t="s">
        <v>34</v>
      </c>
      <c r="C352" s="51">
        <f t="shared" si="1"/>
        <v>2</v>
      </c>
      <c r="D352" s="51" t="s">
        <v>27</v>
      </c>
      <c r="E352" s="79">
        <f t="shared" si="2"/>
        <v>43269</v>
      </c>
    </row>
    <row r="353" spans="1:5" x14ac:dyDescent="0.25">
      <c r="A353" s="51">
        <v>16</v>
      </c>
      <c r="B353" s="51" t="s">
        <v>34</v>
      </c>
      <c r="C353" s="51">
        <f t="shared" si="1"/>
        <v>2</v>
      </c>
      <c r="D353" s="51" t="s">
        <v>7</v>
      </c>
      <c r="E353" s="79">
        <f t="shared" si="2"/>
        <v>43269</v>
      </c>
    </row>
    <row r="354" spans="1:5" x14ac:dyDescent="0.25">
      <c r="A354" s="51">
        <v>17</v>
      </c>
      <c r="B354" s="51" t="s">
        <v>34</v>
      </c>
      <c r="C354" s="51">
        <f t="shared" si="1"/>
        <v>2</v>
      </c>
      <c r="D354" s="51" t="s">
        <v>22</v>
      </c>
      <c r="E354" s="79">
        <f t="shared" si="2"/>
        <v>43269</v>
      </c>
    </row>
    <row r="355" spans="1:5" x14ac:dyDescent="0.25">
      <c r="A355" s="51">
        <v>18</v>
      </c>
      <c r="B355" s="51" t="s">
        <v>34</v>
      </c>
      <c r="C355" s="51">
        <f t="shared" si="1"/>
        <v>2</v>
      </c>
      <c r="D355" s="51" t="s">
        <v>19</v>
      </c>
      <c r="E355" s="79">
        <f t="shared" si="2"/>
        <v>43269</v>
      </c>
    </row>
    <row r="356" spans="1:5" x14ac:dyDescent="0.25">
      <c r="A356" s="51">
        <v>19</v>
      </c>
      <c r="B356" s="51" t="s">
        <v>34</v>
      </c>
      <c r="C356" s="51">
        <f t="shared" si="1"/>
        <v>2</v>
      </c>
      <c r="D356" s="51" t="s">
        <v>22</v>
      </c>
      <c r="E356" s="79">
        <f t="shared" si="2"/>
        <v>43269</v>
      </c>
    </row>
    <row r="357" spans="1:5" x14ac:dyDescent="0.25">
      <c r="A357" s="51">
        <v>20</v>
      </c>
      <c r="B357" s="51" t="s">
        <v>34</v>
      </c>
      <c r="C357" s="51">
        <f t="shared" si="1"/>
        <v>2</v>
      </c>
      <c r="D357" s="51" t="s">
        <v>32</v>
      </c>
      <c r="E357" s="79">
        <f t="shared" si="2"/>
        <v>43269</v>
      </c>
    </row>
    <row r="358" spans="1:5" x14ac:dyDescent="0.25">
      <c r="A358" s="51">
        <f>A357+1</f>
        <v>21</v>
      </c>
      <c r="B358" s="51" t="s">
        <v>34</v>
      </c>
      <c r="C358" s="51">
        <f t="shared" si="1"/>
        <v>2</v>
      </c>
      <c r="D358" s="51" t="s">
        <v>24</v>
      </c>
      <c r="E358" s="79">
        <f t="shared" si="2"/>
        <v>43269</v>
      </c>
    </row>
    <row r="359" spans="1:5" x14ac:dyDescent="0.25">
      <c r="A359" s="51">
        <f t="shared" ref="A359:A374" si="3">A358+1</f>
        <v>22</v>
      </c>
      <c r="B359" s="51" t="s">
        <v>34</v>
      </c>
      <c r="C359" s="51">
        <f t="shared" si="1"/>
        <v>2</v>
      </c>
      <c r="D359" s="51" t="s">
        <v>20</v>
      </c>
      <c r="E359" s="79">
        <f t="shared" si="2"/>
        <v>43269</v>
      </c>
    </row>
    <row r="360" spans="1:5" x14ac:dyDescent="0.25">
      <c r="A360" s="51">
        <f t="shared" si="3"/>
        <v>23</v>
      </c>
      <c r="B360" s="51" t="s">
        <v>34</v>
      </c>
      <c r="C360" s="51">
        <f t="shared" si="1"/>
        <v>2</v>
      </c>
      <c r="D360" s="51" t="s">
        <v>8</v>
      </c>
      <c r="E360" s="79">
        <f t="shared" si="2"/>
        <v>43269</v>
      </c>
    </row>
    <row r="361" spans="1:5" x14ac:dyDescent="0.25">
      <c r="A361" s="51">
        <f t="shared" si="3"/>
        <v>24</v>
      </c>
      <c r="B361" s="51" t="s">
        <v>34</v>
      </c>
      <c r="C361" s="51">
        <f t="shared" si="1"/>
        <v>2</v>
      </c>
      <c r="D361" s="51" t="s">
        <v>7</v>
      </c>
      <c r="E361" s="79">
        <f t="shared" si="2"/>
        <v>43269</v>
      </c>
    </row>
    <row r="362" spans="1:5" x14ac:dyDescent="0.25">
      <c r="A362" s="51">
        <f t="shared" si="3"/>
        <v>25</v>
      </c>
      <c r="B362" s="51" t="s">
        <v>14</v>
      </c>
      <c r="C362" s="51">
        <f t="shared" si="1"/>
        <v>2</v>
      </c>
      <c r="D362" s="51" t="s">
        <v>32</v>
      </c>
      <c r="E362" s="79">
        <f t="shared" si="2"/>
        <v>43269</v>
      </c>
    </row>
    <row r="363" spans="1:5" x14ac:dyDescent="0.25">
      <c r="A363" s="51">
        <f t="shared" si="3"/>
        <v>26</v>
      </c>
      <c r="B363" s="51" t="s">
        <v>14</v>
      </c>
      <c r="C363" s="51">
        <f t="shared" si="1"/>
        <v>2</v>
      </c>
      <c r="D363" s="51" t="s">
        <v>25</v>
      </c>
      <c r="E363" s="79">
        <f t="shared" si="2"/>
        <v>43269</v>
      </c>
    </row>
    <row r="364" spans="1:5" x14ac:dyDescent="0.25">
      <c r="A364" s="51">
        <f t="shared" si="3"/>
        <v>27</v>
      </c>
      <c r="B364" s="51" t="s">
        <v>14</v>
      </c>
      <c r="C364" s="51">
        <f t="shared" si="1"/>
        <v>2</v>
      </c>
      <c r="D364" s="51" t="s">
        <v>20</v>
      </c>
      <c r="E364" s="79">
        <f t="shared" si="2"/>
        <v>43269</v>
      </c>
    </row>
    <row r="365" spans="1:5" x14ac:dyDescent="0.25">
      <c r="A365" s="51">
        <f t="shared" si="3"/>
        <v>28</v>
      </c>
      <c r="B365" s="51" t="s">
        <v>14</v>
      </c>
      <c r="C365" s="51">
        <f t="shared" si="1"/>
        <v>2</v>
      </c>
      <c r="D365" s="51" t="s">
        <v>12</v>
      </c>
      <c r="E365" s="79">
        <f t="shared" si="2"/>
        <v>43269</v>
      </c>
    </row>
    <row r="366" spans="1:5" x14ac:dyDescent="0.25">
      <c r="A366" s="51">
        <f t="shared" si="3"/>
        <v>29</v>
      </c>
      <c r="B366" s="51" t="s">
        <v>14</v>
      </c>
      <c r="C366" s="51">
        <f t="shared" si="1"/>
        <v>2</v>
      </c>
      <c r="D366" s="51" t="s">
        <v>13</v>
      </c>
      <c r="E366" s="79">
        <f t="shared" si="2"/>
        <v>43269</v>
      </c>
    </row>
    <row r="367" spans="1:5" x14ac:dyDescent="0.25">
      <c r="A367" s="51">
        <f t="shared" si="3"/>
        <v>30</v>
      </c>
      <c r="B367" s="51" t="s">
        <v>14</v>
      </c>
      <c r="C367" s="51">
        <f t="shared" si="1"/>
        <v>2</v>
      </c>
      <c r="D367" s="51" t="s">
        <v>20</v>
      </c>
      <c r="E367" s="79">
        <f t="shared" si="2"/>
        <v>43269</v>
      </c>
    </row>
    <row r="368" spans="1:5" x14ac:dyDescent="0.25">
      <c r="A368" s="51">
        <f t="shared" si="3"/>
        <v>31</v>
      </c>
      <c r="B368" s="51" t="s">
        <v>14</v>
      </c>
      <c r="C368" s="51">
        <f t="shared" si="1"/>
        <v>2</v>
      </c>
      <c r="D368" s="51" t="s">
        <v>9</v>
      </c>
      <c r="E368" s="79">
        <f t="shared" si="2"/>
        <v>43269</v>
      </c>
    </row>
    <row r="369" spans="1:5" x14ac:dyDescent="0.25">
      <c r="A369" s="51">
        <f t="shared" si="3"/>
        <v>32</v>
      </c>
      <c r="B369" s="51" t="s">
        <v>14</v>
      </c>
      <c r="C369" s="51">
        <f t="shared" si="1"/>
        <v>2</v>
      </c>
      <c r="D369" s="51" t="s">
        <v>32</v>
      </c>
      <c r="E369" s="79">
        <f t="shared" si="2"/>
        <v>43269</v>
      </c>
    </row>
    <row r="370" spans="1:5" x14ac:dyDescent="0.25">
      <c r="A370" s="51">
        <f t="shared" si="3"/>
        <v>33</v>
      </c>
      <c r="B370" s="51" t="s">
        <v>14</v>
      </c>
      <c r="C370" s="51">
        <v>4</v>
      </c>
      <c r="D370" s="51" t="s">
        <v>24</v>
      </c>
      <c r="E370" s="79">
        <f t="shared" si="2"/>
        <v>43269</v>
      </c>
    </row>
    <row r="371" spans="1:5" x14ac:dyDescent="0.25">
      <c r="A371" s="51">
        <f t="shared" si="3"/>
        <v>34</v>
      </c>
      <c r="B371" s="51" t="s">
        <v>14</v>
      </c>
      <c r="C371" s="51">
        <v>4</v>
      </c>
      <c r="D371" s="51" t="s">
        <v>10</v>
      </c>
      <c r="E371" s="79">
        <f t="shared" si="2"/>
        <v>43269</v>
      </c>
    </row>
    <row r="372" spans="1:5" x14ac:dyDescent="0.25">
      <c r="A372" s="51">
        <f t="shared" si="3"/>
        <v>35</v>
      </c>
      <c r="B372" s="51" t="s">
        <v>14</v>
      </c>
      <c r="C372" s="51">
        <v>4</v>
      </c>
      <c r="D372" s="51" t="s">
        <v>10</v>
      </c>
      <c r="E372" s="79">
        <f t="shared" si="2"/>
        <v>43269</v>
      </c>
    </row>
    <row r="373" spans="1:5" x14ac:dyDescent="0.25">
      <c r="A373" s="51">
        <f t="shared" si="3"/>
        <v>36</v>
      </c>
      <c r="B373" s="51" t="s">
        <v>14</v>
      </c>
      <c r="C373" s="51">
        <v>4</v>
      </c>
      <c r="D373" s="51" t="s">
        <v>30</v>
      </c>
      <c r="E373" s="79">
        <f t="shared" si="2"/>
        <v>43269</v>
      </c>
    </row>
    <row r="374" spans="1:5" x14ac:dyDescent="0.25">
      <c r="A374" s="51">
        <f t="shared" si="3"/>
        <v>37</v>
      </c>
      <c r="B374" s="51" t="s">
        <v>14</v>
      </c>
      <c r="C374" s="51">
        <v>6</v>
      </c>
      <c r="D374" s="51" t="s">
        <v>8</v>
      </c>
      <c r="E374" s="79">
        <f t="shared" si="2"/>
        <v>43269</v>
      </c>
    </row>
    <row r="375" spans="1:5" x14ac:dyDescent="0.25">
      <c r="A375" s="51">
        <v>1</v>
      </c>
      <c r="B375" s="51" t="s">
        <v>34</v>
      </c>
      <c r="C375" s="51">
        <v>2</v>
      </c>
      <c r="D375" s="51" t="s">
        <v>24</v>
      </c>
      <c r="E375" s="79">
        <v>43268</v>
      </c>
    </row>
    <row r="376" spans="1:5" x14ac:dyDescent="0.25">
      <c r="A376" s="51">
        <v>2</v>
      </c>
      <c r="B376" s="51" t="s">
        <v>34</v>
      </c>
      <c r="C376" s="51">
        <v>2</v>
      </c>
      <c r="D376" s="51" t="s">
        <v>22</v>
      </c>
      <c r="E376" s="79">
        <v>43268</v>
      </c>
    </row>
    <row r="377" spans="1:5" x14ac:dyDescent="0.25">
      <c r="A377" s="51">
        <v>3</v>
      </c>
      <c r="B377" s="51" t="s">
        <v>34</v>
      </c>
      <c r="C377" s="51">
        <v>2</v>
      </c>
      <c r="D377" s="51" t="s">
        <v>10</v>
      </c>
      <c r="E377" s="79">
        <v>43268</v>
      </c>
    </row>
    <row r="378" spans="1:5" x14ac:dyDescent="0.25">
      <c r="A378" s="51">
        <v>4</v>
      </c>
      <c r="B378" s="51" t="s">
        <v>34</v>
      </c>
      <c r="C378" s="51">
        <v>2</v>
      </c>
      <c r="D378" s="51" t="s">
        <v>30</v>
      </c>
      <c r="E378" s="79">
        <v>43268</v>
      </c>
    </row>
    <row r="379" spans="1:5" x14ac:dyDescent="0.25">
      <c r="A379" s="51">
        <v>5</v>
      </c>
      <c r="B379" s="51" t="s">
        <v>34</v>
      </c>
      <c r="C379" s="51">
        <v>2</v>
      </c>
      <c r="D379" s="51" t="s">
        <v>7</v>
      </c>
      <c r="E379" s="79">
        <v>43268</v>
      </c>
    </row>
    <row r="380" spans="1:5" x14ac:dyDescent="0.25">
      <c r="A380" s="51">
        <v>6</v>
      </c>
      <c r="B380" s="51" t="s">
        <v>34</v>
      </c>
      <c r="C380" s="51">
        <v>2</v>
      </c>
      <c r="D380" s="51" t="s">
        <v>22</v>
      </c>
      <c r="E380" s="79">
        <v>43268</v>
      </c>
    </row>
    <row r="381" spans="1:5" x14ac:dyDescent="0.25">
      <c r="A381" s="51">
        <v>7</v>
      </c>
      <c r="B381" s="51" t="s">
        <v>34</v>
      </c>
      <c r="C381" s="51">
        <v>2</v>
      </c>
      <c r="D381" s="51" t="s">
        <v>8</v>
      </c>
      <c r="E381" s="79">
        <v>43268</v>
      </c>
    </row>
    <row r="382" spans="1:5" x14ac:dyDescent="0.25">
      <c r="A382" s="51">
        <v>8</v>
      </c>
      <c r="B382" s="51" t="s">
        <v>34</v>
      </c>
      <c r="C382" s="51">
        <v>2</v>
      </c>
      <c r="D382" s="51" t="s">
        <v>31</v>
      </c>
      <c r="E382" s="79">
        <v>43268</v>
      </c>
    </row>
    <row r="383" spans="1:5" x14ac:dyDescent="0.25">
      <c r="A383" s="51">
        <v>9</v>
      </c>
      <c r="B383" s="51" t="s">
        <v>34</v>
      </c>
      <c r="C383" s="51">
        <v>2</v>
      </c>
      <c r="D383" s="51" t="s">
        <v>7</v>
      </c>
      <c r="E383" s="79">
        <v>43268</v>
      </c>
    </row>
    <row r="384" spans="1:5" x14ac:dyDescent="0.25">
      <c r="A384" s="51">
        <v>10</v>
      </c>
      <c r="B384" s="51" t="s">
        <v>34</v>
      </c>
      <c r="C384" s="51">
        <v>2</v>
      </c>
      <c r="D384" s="51" t="s">
        <v>19</v>
      </c>
      <c r="E384" s="79">
        <v>43268</v>
      </c>
    </row>
    <row r="385" spans="1:5" x14ac:dyDescent="0.25">
      <c r="A385" s="51">
        <v>11</v>
      </c>
      <c r="B385" s="51" t="s">
        <v>34</v>
      </c>
      <c r="C385" s="51">
        <v>2</v>
      </c>
      <c r="D385" s="51" t="s">
        <v>8</v>
      </c>
      <c r="E385" s="79">
        <v>43268</v>
      </c>
    </row>
    <row r="386" spans="1:5" x14ac:dyDescent="0.25">
      <c r="A386" s="51">
        <v>12</v>
      </c>
      <c r="B386" s="51" t="s">
        <v>34</v>
      </c>
      <c r="C386" s="51">
        <v>2</v>
      </c>
      <c r="D386" s="51" t="s">
        <v>25</v>
      </c>
      <c r="E386" s="79">
        <v>43268</v>
      </c>
    </row>
    <row r="387" spans="1:5" x14ac:dyDescent="0.25">
      <c r="A387" s="51">
        <v>13</v>
      </c>
      <c r="B387" s="51" t="s">
        <v>34</v>
      </c>
      <c r="C387" s="51">
        <v>2</v>
      </c>
      <c r="D387" s="51" t="s">
        <v>20</v>
      </c>
      <c r="E387" s="79">
        <v>43268</v>
      </c>
    </row>
    <row r="388" spans="1:5" x14ac:dyDescent="0.25">
      <c r="A388" s="51">
        <v>14</v>
      </c>
      <c r="B388" s="51" t="s">
        <v>34</v>
      </c>
      <c r="C388" s="51">
        <v>2</v>
      </c>
      <c r="D388" s="51" t="s">
        <v>30</v>
      </c>
      <c r="E388" s="79">
        <v>43268</v>
      </c>
    </row>
    <row r="389" spans="1:5" x14ac:dyDescent="0.25">
      <c r="A389" s="51">
        <v>15</v>
      </c>
      <c r="B389" s="51" t="s">
        <v>34</v>
      </c>
      <c r="C389" s="51">
        <v>2</v>
      </c>
      <c r="D389" s="51" t="s">
        <v>28</v>
      </c>
      <c r="E389" s="79">
        <v>43268</v>
      </c>
    </row>
    <row r="390" spans="1:5" x14ac:dyDescent="0.25">
      <c r="A390" s="51">
        <v>16</v>
      </c>
      <c r="B390" s="51" t="s">
        <v>34</v>
      </c>
      <c r="C390" s="51">
        <v>2</v>
      </c>
      <c r="D390" s="51" t="s">
        <v>32</v>
      </c>
      <c r="E390" s="79">
        <v>43268</v>
      </c>
    </row>
    <row r="391" spans="1:5" x14ac:dyDescent="0.25">
      <c r="A391" s="51">
        <v>17</v>
      </c>
      <c r="B391" s="51" t="s">
        <v>34</v>
      </c>
      <c r="C391" s="51">
        <v>2</v>
      </c>
      <c r="D391" s="51" t="s">
        <v>32</v>
      </c>
      <c r="E391" s="79">
        <v>43268</v>
      </c>
    </row>
    <row r="392" spans="1:5" x14ac:dyDescent="0.25">
      <c r="A392" s="51">
        <v>18</v>
      </c>
      <c r="B392" s="51" t="s">
        <v>34</v>
      </c>
      <c r="C392" s="51">
        <v>2</v>
      </c>
      <c r="D392" s="51" t="s">
        <v>7</v>
      </c>
      <c r="E392" s="79">
        <v>43268</v>
      </c>
    </row>
    <row r="393" spans="1:5" x14ac:dyDescent="0.25">
      <c r="A393" s="51">
        <v>19</v>
      </c>
      <c r="B393" s="51" t="s">
        <v>34</v>
      </c>
      <c r="C393" s="51">
        <v>2</v>
      </c>
      <c r="D393" s="51" t="s">
        <v>20</v>
      </c>
      <c r="E393" s="79">
        <v>43268</v>
      </c>
    </row>
    <row r="394" spans="1:5" x14ac:dyDescent="0.25">
      <c r="A394" s="51">
        <v>20</v>
      </c>
      <c r="B394" s="51" t="s">
        <v>34</v>
      </c>
      <c r="C394" s="51">
        <v>2</v>
      </c>
      <c r="D394" s="51" t="s">
        <v>27</v>
      </c>
      <c r="E394" s="79">
        <v>43268</v>
      </c>
    </row>
    <row r="395" spans="1:5" x14ac:dyDescent="0.25">
      <c r="A395" s="51">
        <v>21</v>
      </c>
      <c r="B395" s="51" t="s">
        <v>34</v>
      </c>
      <c r="C395" s="51">
        <v>2</v>
      </c>
      <c r="D395" s="51" t="s">
        <v>25</v>
      </c>
      <c r="E395" s="79">
        <v>43268</v>
      </c>
    </row>
    <row r="396" spans="1:5" x14ac:dyDescent="0.25">
      <c r="A396" s="51">
        <v>22</v>
      </c>
      <c r="B396" s="51" t="s">
        <v>34</v>
      </c>
      <c r="C396" s="51">
        <v>2</v>
      </c>
      <c r="D396" s="51" t="s">
        <v>20</v>
      </c>
      <c r="E396" s="79">
        <v>43268</v>
      </c>
    </row>
    <row r="397" spans="1:5" x14ac:dyDescent="0.25">
      <c r="A397" s="51">
        <v>23</v>
      </c>
      <c r="B397" s="51" t="s">
        <v>34</v>
      </c>
      <c r="C397" s="51">
        <v>2</v>
      </c>
      <c r="D397" s="51" t="s">
        <v>8</v>
      </c>
      <c r="E397" s="79">
        <v>43268</v>
      </c>
    </row>
    <row r="398" spans="1:5" x14ac:dyDescent="0.25">
      <c r="A398" s="51">
        <v>24</v>
      </c>
      <c r="B398" s="51" t="s">
        <v>34</v>
      </c>
      <c r="C398" s="51">
        <v>2</v>
      </c>
      <c r="D398" s="51" t="s">
        <v>24</v>
      </c>
      <c r="E398" s="79">
        <v>43268</v>
      </c>
    </row>
    <row r="399" spans="1:5" x14ac:dyDescent="0.25">
      <c r="A399" s="51">
        <v>25</v>
      </c>
      <c r="B399" s="51" t="s">
        <v>14</v>
      </c>
      <c r="C399" s="51">
        <v>2</v>
      </c>
      <c r="D399" s="51" t="s">
        <v>18</v>
      </c>
      <c r="E399" s="79">
        <v>43268</v>
      </c>
    </row>
    <row r="400" spans="1:5" x14ac:dyDescent="0.25">
      <c r="A400" s="51">
        <v>26</v>
      </c>
      <c r="B400" s="51" t="s">
        <v>14</v>
      </c>
      <c r="C400" s="51">
        <v>2</v>
      </c>
      <c r="D400" s="51" t="s">
        <v>32</v>
      </c>
      <c r="E400" s="79">
        <v>43268</v>
      </c>
    </row>
    <row r="401" spans="1:5" x14ac:dyDescent="0.25">
      <c r="A401" s="51">
        <v>27</v>
      </c>
      <c r="B401" s="51" t="s">
        <v>14</v>
      </c>
      <c r="C401" s="51">
        <v>2</v>
      </c>
      <c r="D401" s="51" t="s">
        <v>9</v>
      </c>
      <c r="E401" s="79">
        <v>43268</v>
      </c>
    </row>
    <row r="402" spans="1:5" x14ac:dyDescent="0.25">
      <c r="A402" s="51">
        <v>28</v>
      </c>
      <c r="B402" s="51" t="s">
        <v>14</v>
      </c>
      <c r="C402" s="51">
        <v>2</v>
      </c>
      <c r="D402" s="51" t="s">
        <v>26</v>
      </c>
      <c r="E402" s="79">
        <v>43268</v>
      </c>
    </row>
    <row r="403" spans="1:5" x14ac:dyDescent="0.25">
      <c r="A403" s="51">
        <v>29</v>
      </c>
      <c r="B403" s="51" t="s">
        <v>14</v>
      </c>
      <c r="C403" s="51">
        <v>2</v>
      </c>
      <c r="D403" s="51" t="s">
        <v>29</v>
      </c>
      <c r="E403" s="79">
        <v>43268</v>
      </c>
    </row>
    <row r="404" spans="1:5" x14ac:dyDescent="0.25">
      <c r="A404" s="51">
        <v>30</v>
      </c>
      <c r="B404" s="51" t="s">
        <v>14</v>
      </c>
      <c r="C404" s="51">
        <v>2</v>
      </c>
      <c r="D404" s="51" t="s">
        <v>10</v>
      </c>
      <c r="E404" s="79">
        <v>43268</v>
      </c>
    </row>
    <row r="405" spans="1:5" x14ac:dyDescent="0.25">
      <c r="A405" s="51">
        <v>31</v>
      </c>
      <c r="B405" s="51" t="s">
        <v>14</v>
      </c>
      <c r="C405" s="51">
        <v>2</v>
      </c>
      <c r="D405" s="51" t="s">
        <v>10</v>
      </c>
      <c r="E405" s="79">
        <v>43268</v>
      </c>
    </row>
    <row r="406" spans="1:5" x14ac:dyDescent="0.25">
      <c r="A406" s="51">
        <v>32</v>
      </c>
      <c r="B406" s="51" t="s">
        <v>14</v>
      </c>
      <c r="C406" s="51">
        <v>2</v>
      </c>
      <c r="D406" s="51" t="s">
        <v>12</v>
      </c>
      <c r="E406" s="79">
        <v>43268</v>
      </c>
    </row>
    <row r="407" spans="1:5" x14ac:dyDescent="0.25">
      <c r="A407" s="51">
        <v>33</v>
      </c>
      <c r="B407" s="51" t="s">
        <v>14</v>
      </c>
      <c r="C407" s="51">
        <v>4</v>
      </c>
      <c r="D407" s="51" t="s">
        <v>13</v>
      </c>
      <c r="E407" s="79">
        <v>43268</v>
      </c>
    </row>
    <row r="408" spans="1:5" x14ac:dyDescent="0.25">
      <c r="A408" s="51">
        <v>34</v>
      </c>
      <c r="B408" s="51" t="s">
        <v>14</v>
      </c>
      <c r="C408" s="51">
        <v>4</v>
      </c>
      <c r="D408" s="51" t="s">
        <v>24</v>
      </c>
      <c r="E408" s="79">
        <v>43268</v>
      </c>
    </row>
    <row r="409" spans="1:5" x14ac:dyDescent="0.25">
      <c r="A409" s="51">
        <v>35</v>
      </c>
      <c r="B409" s="51" t="s">
        <v>14</v>
      </c>
      <c r="C409" s="51">
        <v>4</v>
      </c>
      <c r="D409" s="51" t="s">
        <v>11</v>
      </c>
      <c r="E409" s="79">
        <v>43268</v>
      </c>
    </row>
    <row r="410" spans="1:5" x14ac:dyDescent="0.25">
      <c r="A410" s="51">
        <v>36</v>
      </c>
      <c r="B410" s="51" t="s">
        <v>14</v>
      </c>
      <c r="C410" s="51">
        <v>4</v>
      </c>
      <c r="D410" s="51" t="s">
        <v>8</v>
      </c>
      <c r="E410" s="79">
        <v>43268</v>
      </c>
    </row>
    <row r="411" spans="1:5" x14ac:dyDescent="0.25">
      <c r="A411" s="51">
        <v>37</v>
      </c>
      <c r="B411" s="51" t="s">
        <v>14</v>
      </c>
      <c r="C411" s="51">
        <v>6</v>
      </c>
      <c r="D411" s="51" t="s">
        <v>8</v>
      </c>
      <c r="E411" s="79">
        <v>43268</v>
      </c>
    </row>
    <row r="412" spans="1:5" x14ac:dyDescent="0.25">
      <c r="A412" s="51">
        <v>1</v>
      </c>
      <c r="B412" s="56" t="s">
        <v>34</v>
      </c>
      <c r="C412" s="51">
        <v>2</v>
      </c>
      <c r="D412" s="51" t="s">
        <v>11</v>
      </c>
      <c r="E412" s="79">
        <v>43329</v>
      </c>
    </row>
    <row r="413" spans="1:5" x14ac:dyDescent="0.25">
      <c r="A413" s="51">
        <v>2</v>
      </c>
      <c r="B413" s="56" t="s">
        <v>34</v>
      </c>
      <c r="C413" s="51">
        <v>2</v>
      </c>
      <c r="D413" s="51" t="s">
        <v>10</v>
      </c>
      <c r="E413" s="79">
        <v>43329</v>
      </c>
    </row>
    <row r="414" spans="1:5" x14ac:dyDescent="0.25">
      <c r="A414" s="51">
        <v>3</v>
      </c>
      <c r="B414" s="56" t="s">
        <v>34</v>
      </c>
      <c r="C414" s="51">
        <v>2</v>
      </c>
      <c r="D414" s="51" t="s">
        <v>22</v>
      </c>
      <c r="E414" s="79">
        <v>43329</v>
      </c>
    </row>
    <row r="415" spans="1:5" x14ac:dyDescent="0.25">
      <c r="A415" s="51">
        <v>4</v>
      </c>
      <c r="B415" s="56" t="s">
        <v>34</v>
      </c>
      <c r="C415" s="51">
        <v>2</v>
      </c>
      <c r="D415" s="51" t="s">
        <v>7</v>
      </c>
      <c r="E415" s="79">
        <v>43329</v>
      </c>
    </row>
    <row r="416" spans="1:5" x14ac:dyDescent="0.25">
      <c r="A416" s="51">
        <v>5</v>
      </c>
      <c r="B416" s="56" t="s">
        <v>34</v>
      </c>
      <c r="C416" s="51">
        <v>2</v>
      </c>
      <c r="D416" s="51" t="s">
        <v>24</v>
      </c>
      <c r="E416" s="79">
        <v>43329</v>
      </c>
    </row>
    <row r="417" spans="1:5" x14ac:dyDescent="0.25">
      <c r="A417" s="51">
        <v>6</v>
      </c>
      <c r="B417" s="56" t="s">
        <v>34</v>
      </c>
      <c r="C417" s="51">
        <v>2</v>
      </c>
      <c r="D417" s="51" t="s">
        <v>12</v>
      </c>
      <c r="E417" s="79">
        <v>43329</v>
      </c>
    </row>
    <row r="418" spans="1:5" x14ac:dyDescent="0.25">
      <c r="A418" s="51">
        <v>7</v>
      </c>
      <c r="B418" s="56" t="s">
        <v>34</v>
      </c>
      <c r="C418" s="51">
        <v>2</v>
      </c>
      <c r="D418" s="51" t="s">
        <v>19</v>
      </c>
      <c r="E418" s="79">
        <v>43329</v>
      </c>
    </row>
    <row r="419" spans="1:5" x14ac:dyDescent="0.25">
      <c r="A419" s="51">
        <v>8</v>
      </c>
      <c r="B419" s="56" t="s">
        <v>34</v>
      </c>
      <c r="C419" s="51">
        <v>2</v>
      </c>
      <c r="D419" s="51" t="s">
        <v>30</v>
      </c>
      <c r="E419" s="79">
        <v>43329</v>
      </c>
    </row>
    <row r="420" spans="1:5" x14ac:dyDescent="0.25">
      <c r="A420" s="51">
        <v>9</v>
      </c>
      <c r="B420" s="56" t="s">
        <v>34</v>
      </c>
      <c r="C420" s="51">
        <v>2</v>
      </c>
      <c r="D420" s="51" t="s">
        <v>26</v>
      </c>
      <c r="E420" s="79">
        <v>43329</v>
      </c>
    </row>
    <row r="421" spans="1:5" x14ac:dyDescent="0.25">
      <c r="A421" s="51">
        <v>10</v>
      </c>
      <c r="B421" s="56" t="s">
        <v>34</v>
      </c>
      <c r="C421" s="51">
        <v>2</v>
      </c>
      <c r="D421" s="51" t="s">
        <v>7</v>
      </c>
      <c r="E421" s="79">
        <v>43329</v>
      </c>
    </row>
    <row r="422" spans="1:5" x14ac:dyDescent="0.25">
      <c r="A422" s="51">
        <v>11</v>
      </c>
      <c r="B422" s="56" t="s">
        <v>34</v>
      </c>
      <c r="C422" s="51">
        <v>2</v>
      </c>
      <c r="D422" s="51" t="s">
        <v>20</v>
      </c>
      <c r="E422" s="79">
        <v>43329</v>
      </c>
    </row>
    <row r="423" spans="1:5" x14ac:dyDescent="0.25">
      <c r="A423" s="51">
        <v>12</v>
      </c>
      <c r="B423" s="56" t="s">
        <v>34</v>
      </c>
      <c r="C423" s="51">
        <v>2</v>
      </c>
      <c r="D423" s="51" t="s">
        <v>22</v>
      </c>
      <c r="E423" s="79">
        <v>43329</v>
      </c>
    </row>
    <row r="424" spans="1:5" x14ac:dyDescent="0.25">
      <c r="A424" s="51">
        <v>13</v>
      </c>
      <c r="B424" s="56" t="s">
        <v>34</v>
      </c>
      <c r="C424" s="51">
        <v>2</v>
      </c>
      <c r="D424" s="51" t="s">
        <v>20</v>
      </c>
      <c r="E424" s="79">
        <v>43329</v>
      </c>
    </row>
    <row r="425" spans="1:5" x14ac:dyDescent="0.25">
      <c r="A425" s="51">
        <v>14</v>
      </c>
      <c r="B425" s="56" t="s">
        <v>34</v>
      </c>
      <c r="C425" s="51">
        <v>2</v>
      </c>
      <c r="D425" s="51" t="s">
        <v>23</v>
      </c>
      <c r="E425" s="79">
        <v>43329</v>
      </c>
    </row>
    <row r="426" spans="1:5" x14ac:dyDescent="0.25">
      <c r="A426" s="51">
        <v>15</v>
      </c>
      <c r="B426" s="56" t="s">
        <v>34</v>
      </c>
      <c r="C426" s="51">
        <v>2</v>
      </c>
      <c r="D426" s="51" t="s">
        <v>7</v>
      </c>
      <c r="E426" s="79">
        <v>43329</v>
      </c>
    </row>
    <row r="427" spans="1:5" x14ac:dyDescent="0.25">
      <c r="A427" s="51">
        <v>16</v>
      </c>
      <c r="B427" s="56" t="s">
        <v>34</v>
      </c>
      <c r="C427" s="51">
        <v>2</v>
      </c>
      <c r="D427" s="51" t="s">
        <v>13</v>
      </c>
      <c r="E427" s="79">
        <v>43329</v>
      </c>
    </row>
    <row r="428" spans="1:5" x14ac:dyDescent="0.25">
      <c r="A428" s="51">
        <v>17</v>
      </c>
      <c r="B428" s="56" t="s">
        <v>34</v>
      </c>
      <c r="C428" s="51">
        <v>2</v>
      </c>
      <c r="D428" s="51" t="s">
        <v>25</v>
      </c>
      <c r="E428" s="79">
        <v>43329</v>
      </c>
    </row>
    <row r="429" spans="1:5" x14ac:dyDescent="0.25">
      <c r="A429" s="51">
        <v>18</v>
      </c>
      <c r="B429" s="56" t="s">
        <v>34</v>
      </c>
      <c r="C429" s="51">
        <v>2</v>
      </c>
      <c r="D429" s="51" t="s">
        <v>32</v>
      </c>
      <c r="E429" s="79">
        <v>43329</v>
      </c>
    </row>
    <row r="430" spans="1:5" x14ac:dyDescent="0.25">
      <c r="A430" s="51">
        <v>19</v>
      </c>
      <c r="B430" s="56" t="s">
        <v>34</v>
      </c>
      <c r="C430" s="51">
        <v>2</v>
      </c>
      <c r="D430" s="51" t="s">
        <v>13</v>
      </c>
      <c r="E430" s="79">
        <v>43329</v>
      </c>
    </row>
    <row r="431" spans="1:5" x14ac:dyDescent="0.25">
      <c r="A431" s="51">
        <v>20</v>
      </c>
      <c r="B431" s="56" t="s">
        <v>34</v>
      </c>
      <c r="C431" s="51">
        <v>2</v>
      </c>
      <c r="D431" s="51" t="s">
        <v>10</v>
      </c>
      <c r="E431" s="79">
        <v>43329</v>
      </c>
    </row>
    <row r="432" spans="1:5" x14ac:dyDescent="0.25">
      <c r="A432" s="51">
        <v>21</v>
      </c>
      <c r="B432" s="56" t="s">
        <v>34</v>
      </c>
      <c r="C432" s="51">
        <v>2</v>
      </c>
      <c r="D432" s="51" t="s">
        <v>26</v>
      </c>
      <c r="E432" s="79">
        <v>43329</v>
      </c>
    </row>
    <row r="433" spans="1:5" x14ac:dyDescent="0.25">
      <c r="A433" s="51">
        <v>22</v>
      </c>
      <c r="B433" s="56" t="s">
        <v>34</v>
      </c>
      <c r="C433" s="51">
        <v>2</v>
      </c>
      <c r="D433" s="51" t="s">
        <v>30</v>
      </c>
      <c r="E433" s="79">
        <v>43329</v>
      </c>
    </row>
    <row r="434" spans="1:5" x14ac:dyDescent="0.25">
      <c r="A434" s="51">
        <v>23</v>
      </c>
      <c r="B434" s="56" t="s">
        <v>34</v>
      </c>
      <c r="C434" s="51">
        <v>2</v>
      </c>
      <c r="D434" s="51" t="s">
        <v>8</v>
      </c>
      <c r="E434" s="79">
        <v>43329</v>
      </c>
    </row>
    <row r="435" spans="1:5" x14ac:dyDescent="0.25">
      <c r="A435" s="51">
        <v>24</v>
      </c>
      <c r="B435" s="56" t="s">
        <v>34</v>
      </c>
      <c r="C435" s="51">
        <v>2</v>
      </c>
      <c r="D435" s="51" t="s">
        <v>31</v>
      </c>
      <c r="E435" s="79">
        <v>43329</v>
      </c>
    </row>
    <row r="436" spans="1:5" x14ac:dyDescent="0.25">
      <c r="A436" s="51">
        <v>25</v>
      </c>
      <c r="B436" s="56" t="s">
        <v>14</v>
      </c>
      <c r="C436" s="51">
        <v>2</v>
      </c>
      <c r="D436" s="51" t="s">
        <v>24</v>
      </c>
      <c r="E436" s="79">
        <v>43329</v>
      </c>
    </row>
    <row r="437" spans="1:5" x14ac:dyDescent="0.25">
      <c r="A437" s="51">
        <v>26</v>
      </c>
      <c r="B437" s="56" t="s">
        <v>14</v>
      </c>
      <c r="C437" s="51">
        <v>2</v>
      </c>
      <c r="D437" s="51" t="s">
        <v>25</v>
      </c>
      <c r="E437" s="79">
        <v>43329</v>
      </c>
    </row>
    <row r="438" spans="1:5" x14ac:dyDescent="0.25">
      <c r="A438" s="51">
        <v>27</v>
      </c>
      <c r="B438" s="56" t="s">
        <v>14</v>
      </c>
      <c r="C438" s="51">
        <v>2</v>
      </c>
      <c r="D438" s="51" t="s">
        <v>8</v>
      </c>
      <c r="E438" s="79">
        <v>43329</v>
      </c>
    </row>
    <row r="439" spans="1:5" x14ac:dyDescent="0.25">
      <c r="A439" s="51">
        <v>28</v>
      </c>
      <c r="B439" s="56" t="s">
        <v>14</v>
      </c>
      <c r="C439" s="51">
        <v>2</v>
      </c>
      <c r="D439" s="51" t="s">
        <v>9</v>
      </c>
      <c r="E439" s="79">
        <v>43329</v>
      </c>
    </row>
    <row r="440" spans="1:5" x14ac:dyDescent="0.25">
      <c r="A440" s="51">
        <v>29</v>
      </c>
      <c r="B440" s="56" t="s">
        <v>14</v>
      </c>
      <c r="C440" s="51">
        <v>2</v>
      </c>
      <c r="D440" s="51" t="s">
        <v>24</v>
      </c>
      <c r="E440" s="79">
        <v>43329</v>
      </c>
    </row>
    <row r="441" spans="1:5" x14ac:dyDescent="0.25">
      <c r="A441" s="51">
        <v>30</v>
      </c>
      <c r="B441" s="56" t="s">
        <v>14</v>
      </c>
      <c r="C441" s="51">
        <v>2</v>
      </c>
      <c r="D441" s="51" t="s">
        <v>27</v>
      </c>
      <c r="E441" s="79">
        <v>43329</v>
      </c>
    </row>
    <row r="442" spans="1:5" x14ac:dyDescent="0.25">
      <c r="A442" s="51">
        <v>31</v>
      </c>
      <c r="B442" s="56" t="s">
        <v>14</v>
      </c>
      <c r="C442" s="51">
        <v>2</v>
      </c>
      <c r="D442" s="51" t="s">
        <v>18</v>
      </c>
      <c r="E442" s="79">
        <v>43329</v>
      </c>
    </row>
    <row r="443" spans="1:5" x14ac:dyDescent="0.25">
      <c r="A443" s="51">
        <v>32</v>
      </c>
      <c r="B443" s="56" t="s">
        <v>14</v>
      </c>
      <c r="C443" s="51">
        <v>2</v>
      </c>
      <c r="D443" s="51" t="s">
        <v>20</v>
      </c>
      <c r="E443" s="79">
        <v>43329</v>
      </c>
    </row>
    <row r="444" spans="1:5" x14ac:dyDescent="0.25">
      <c r="A444" s="51">
        <v>33</v>
      </c>
      <c r="B444" s="56" t="s">
        <v>14</v>
      </c>
      <c r="C444" s="51">
        <v>4</v>
      </c>
      <c r="D444" s="51" t="s">
        <v>8</v>
      </c>
      <c r="E444" s="79">
        <v>43329</v>
      </c>
    </row>
    <row r="445" spans="1:5" x14ac:dyDescent="0.25">
      <c r="A445" s="51">
        <v>34</v>
      </c>
      <c r="B445" s="56" t="s">
        <v>14</v>
      </c>
      <c r="C445" s="51">
        <v>4</v>
      </c>
      <c r="D445" s="51" t="s">
        <v>28</v>
      </c>
      <c r="E445" s="79">
        <v>43329</v>
      </c>
    </row>
    <row r="446" spans="1:5" x14ac:dyDescent="0.25">
      <c r="A446" s="51">
        <v>35</v>
      </c>
      <c r="B446" s="56" t="s">
        <v>14</v>
      </c>
      <c r="C446" s="51">
        <v>4</v>
      </c>
      <c r="D446" s="51" t="s">
        <v>10</v>
      </c>
      <c r="E446" s="79">
        <v>43329</v>
      </c>
    </row>
    <row r="447" spans="1:5" x14ac:dyDescent="0.25">
      <c r="A447" s="51">
        <v>36</v>
      </c>
      <c r="B447" s="56" t="s">
        <v>14</v>
      </c>
      <c r="C447" s="51">
        <v>4</v>
      </c>
      <c r="D447" s="51" t="s">
        <v>32</v>
      </c>
      <c r="E447" s="79">
        <v>43329</v>
      </c>
    </row>
    <row r="448" spans="1:5" x14ac:dyDescent="0.25">
      <c r="A448" s="51">
        <v>37</v>
      </c>
      <c r="B448" s="56" t="s">
        <v>14</v>
      </c>
      <c r="C448" s="51">
        <v>6</v>
      </c>
      <c r="D448" s="51" t="s">
        <v>8</v>
      </c>
      <c r="E448" s="79">
        <v>43329</v>
      </c>
    </row>
    <row r="449" spans="1:5" x14ac:dyDescent="0.25">
      <c r="A449" s="51">
        <v>1</v>
      </c>
      <c r="B449" s="56" t="s">
        <v>34</v>
      </c>
      <c r="C449" s="51">
        <v>2</v>
      </c>
      <c r="D449" s="51" t="s">
        <v>11</v>
      </c>
      <c r="E449" s="79">
        <v>43118</v>
      </c>
    </row>
    <row r="450" spans="1:5" x14ac:dyDescent="0.25">
      <c r="A450" s="51">
        <v>2</v>
      </c>
      <c r="B450" s="56" t="s">
        <v>34</v>
      </c>
      <c r="C450" s="51">
        <v>2</v>
      </c>
      <c r="D450" s="51" t="s">
        <v>25</v>
      </c>
      <c r="E450" s="79">
        <v>43118</v>
      </c>
    </row>
    <row r="451" spans="1:5" x14ac:dyDescent="0.25">
      <c r="A451" s="51">
        <v>3</v>
      </c>
      <c r="B451" s="56" t="s">
        <v>34</v>
      </c>
      <c r="C451" s="51">
        <v>2</v>
      </c>
      <c r="D451" s="51" t="s">
        <v>8</v>
      </c>
      <c r="E451" s="79">
        <v>43118</v>
      </c>
    </row>
    <row r="452" spans="1:5" x14ac:dyDescent="0.25">
      <c r="A452" s="51">
        <v>4</v>
      </c>
      <c r="B452" s="56" t="s">
        <v>34</v>
      </c>
      <c r="C452" s="51">
        <v>2</v>
      </c>
      <c r="D452" s="51" t="s">
        <v>7</v>
      </c>
      <c r="E452" s="79">
        <v>43118</v>
      </c>
    </row>
    <row r="453" spans="1:5" x14ac:dyDescent="0.25">
      <c r="A453" s="51">
        <v>5</v>
      </c>
      <c r="B453" s="56" t="s">
        <v>34</v>
      </c>
      <c r="C453" s="51">
        <v>2</v>
      </c>
      <c r="D453" s="51" t="s">
        <v>25</v>
      </c>
      <c r="E453" s="79">
        <v>43118</v>
      </c>
    </row>
    <row r="454" spans="1:5" x14ac:dyDescent="0.25">
      <c r="A454" s="51">
        <v>6</v>
      </c>
      <c r="B454" s="56" t="s">
        <v>34</v>
      </c>
      <c r="C454" s="51">
        <v>2</v>
      </c>
      <c r="D454" s="51" t="s">
        <v>10</v>
      </c>
      <c r="E454" s="79">
        <v>43118</v>
      </c>
    </row>
    <row r="455" spans="1:5" x14ac:dyDescent="0.25">
      <c r="A455" s="51">
        <v>7</v>
      </c>
      <c r="B455" s="56" t="s">
        <v>34</v>
      </c>
      <c r="C455" s="51">
        <v>2</v>
      </c>
      <c r="D455" s="51" t="s">
        <v>26</v>
      </c>
      <c r="E455" s="79">
        <v>43118</v>
      </c>
    </row>
    <row r="456" spans="1:5" x14ac:dyDescent="0.25">
      <c r="A456" s="51">
        <v>8</v>
      </c>
      <c r="B456" s="56" t="s">
        <v>34</v>
      </c>
      <c r="C456" s="51">
        <v>2</v>
      </c>
      <c r="D456" s="51" t="s">
        <v>9</v>
      </c>
      <c r="E456" s="79">
        <v>43118</v>
      </c>
    </row>
    <row r="457" spans="1:5" x14ac:dyDescent="0.25">
      <c r="A457" s="51">
        <v>9</v>
      </c>
      <c r="B457" s="56" t="s">
        <v>34</v>
      </c>
      <c r="C457" s="51">
        <v>2</v>
      </c>
      <c r="D457" s="51" t="s">
        <v>22</v>
      </c>
      <c r="E457" s="79">
        <v>43118</v>
      </c>
    </row>
    <row r="458" spans="1:5" x14ac:dyDescent="0.25">
      <c r="A458" s="51">
        <v>10</v>
      </c>
      <c r="B458" s="56" t="s">
        <v>34</v>
      </c>
      <c r="C458" s="51">
        <v>2</v>
      </c>
      <c r="D458" s="51" t="s">
        <v>10</v>
      </c>
      <c r="E458" s="79">
        <v>43118</v>
      </c>
    </row>
    <row r="459" spans="1:5" x14ac:dyDescent="0.25">
      <c r="A459" s="51">
        <v>11</v>
      </c>
      <c r="B459" s="56" t="s">
        <v>34</v>
      </c>
      <c r="C459" s="51">
        <v>2</v>
      </c>
      <c r="D459" s="51" t="s">
        <v>22</v>
      </c>
      <c r="E459" s="79">
        <v>43118</v>
      </c>
    </row>
    <row r="460" spans="1:5" x14ac:dyDescent="0.25">
      <c r="A460" s="51">
        <v>12</v>
      </c>
      <c r="B460" s="56" t="s">
        <v>34</v>
      </c>
      <c r="C460" s="51">
        <v>2</v>
      </c>
      <c r="D460" s="51" t="s">
        <v>7</v>
      </c>
      <c r="E460" s="79">
        <v>43118</v>
      </c>
    </row>
    <row r="461" spans="1:5" x14ac:dyDescent="0.25">
      <c r="A461" s="51">
        <v>13</v>
      </c>
      <c r="B461" s="56" t="s">
        <v>34</v>
      </c>
      <c r="C461" s="51">
        <v>2</v>
      </c>
      <c r="D461" s="51" t="s">
        <v>18</v>
      </c>
      <c r="E461" s="79">
        <v>43118</v>
      </c>
    </row>
    <row r="462" spans="1:5" x14ac:dyDescent="0.25">
      <c r="A462" s="51">
        <v>14</v>
      </c>
      <c r="B462" s="56" t="s">
        <v>34</v>
      </c>
      <c r="C462" s="51">
        <v>2</v>
      </c>
      <c r="D462" s="51" t="s">
        <v>20</v>
      </c>
      <c r="E462" s="79">
        <v>43118</v>
      </c>
    </row>
    <row r="463" spans="1:5" x14ac:dyDescent="0.25">
      <c r="A463" s="51">
        <v>15</v>
      </c>
      <c r="B463" s="56" t="s">
        <v>34</v>
      </c>
      <c r="C463" s="51">
        <v>2</v>
      </c>
      <c r="D463" s="51" t="s">
        <v>31</v>
      </c>
      <c r="E463" s="79">
        <v>43118</v>
      </c>
    </row>
    <row r="464" spans="1:5" x14ac:dyDescent="0.25">
      <c r="A464" s="51">
        <v>16</v>
      </c>
      <c r="B464" s="56" t="s">
        <v>34</v>
      </c>
      <c r="C464" s="51">
        <v>2</v>
      </c>
      <c r="D464" s="51" t="s">
        <v>28</v>
      </c>
      <c r="E464" s="79">
        <v>43118</v>
      </c>
    </row>
    <row r="465" spans="1:5" x14ac:dyDescent="0.25">
      <c r="A465" s="51">
        <v>17</v>
      </c>
      <c r="B465" s="56" t="s">
        <v>34</v>
      </c>
      <c r="C465" s="51">
        <v>2</v>
      </c>
      <c r="D465" s="51" t="s">
        <v>20</v>
      </c>
      <c r="E465" s="79">
        <v>43118</v>
      </c>
    </row>
    <row r="466" spans="1:5" x14ac:dyDescent="0.25">
      <c r="A466" s="51">
        <v>18</v>
      </c>
      <c r="B466" s="56" t="s">
        <v>34</v>
      </c>
      <c r="C466" s="51">
        <v>2</v>
      </c>
      <c r="D466" s="51" t="s">
        <v>7</v>
      </c>
      <c r="E466" s="79">
        <v>43118</v>
      </c>
    </row>
    <row r="467" spans="1:5" x14ac:dyDescent="0.25">
      <c r="A467" s="51">
        <v>19</v>
      </c>
      <c r="B467" s="56" t="s">
        <v>34</v>
      </c>
      <c r="C467" s="51">
        <v>2</v>
      </c>
      <c r="D467" s="51" t="s">
        <v>12</v>
      </c>
      <c r="E467" s="79">
        <v>43118</v>
      </c>
    </row>
    <row r="468" spans="1:5" x14ac:dyDescent="0.25">
      <c r="A468" s="51">
        <v>20</v>
      </c>
      <c r="B468" s="56" t="s">
        <v>34</v>
      </c>
      <c r="C468" s="51">
        <v>2</v>
      </c>
      <c r="D468" s="51" t="s">
        <v>10</v>
      </c>
      <c r="E468" s="79">
        <v>43118</v>
      </c>
    </row>
    <row r="469" spans="1:5" x14ac:dyDescent="0.25">
      <c r="A469" s="51">
        <v>21</v>
      </c>
      <c r="B469" s="56" t="s">
        <v>34</v>
      </c>
      <c r="C469" s="51">
        <v>2</v>
      </c>
      <c r="D469" s="51" t="s">
        <v>13</v>
      </c>
      <c r="E469" s="79">
        <v>43118</v>
      </c>
    </row>
    <row r="470" spans="1:5" x14ac:dyDescent="0.25">
      <c r="A470" s="51">
        <v>22</v>
      </c>
      <c r="B470" s="56" t="s">
        <v>34</v>
      </c>
      <c r="C470" s="51">
        <v>2</v>
      </c>
      <c r="D470" s="51" t="s">
        <v>20</v>
      </c>
      <c r="E470" s="79">
        <v>43118</v>
      </c>
    </row>
    <row r="471" spans="1:5" x14ac:dyDescent="0.25">
      <c r="A471" s="51">
        <v>23</v>
      </c>
      <c r="B471" s="56" t="s">
        <v>34</v>
      </c>
      <c r="C471" s="51">
        <v>2</v>
      </c>
      <c r="D471" s="51" t="s">
        <v>32</v>
      </c>
      <c r="E471" s="79">
        <v>43118</v>
      </c>
    </row>
    <row r="472" spans="1:5" x14ac:dyDescent="0.25">
      <c r="A472" s="51">
        <v>24</v>
      </c>
      <c r="B472" s="56" t="s">
        <v>34</v>
      </c>
      <c r="C472" s="51">
        <v>2</v>
      </c>
      <c r="D472" s="51" t="s">
        <v>24</v>
      </c>
      <c r="E472" s="79">
        <v>43118</v>
      </c>
    </row>
    <row r="473" spans="1:5" x14ac:dyDescent="0.25">
      <c r="A473" s="51">
        <v>25</v>
      </c>
      <c r="B473" s="56" t="s">
        <v>14</v>
      </c>
      <c r="C473" s="51">
        <v>2</v>
      </c>
      <c r="D473" s="51" t="s">
        <v>32</v>
      </c>
      <c r="E473" s="79">
        <v>43118</v>
      </c>
    </row>
    <row r="474" spans="1:5" x14ac:dyDescent="0.25">
      <c r="A474" s="51">
        <v>26</v>
      </c>
      <c r="B474" s="56" t="s">
        <v>14</v>
      </c>
      <c r="C474" s="51">
        <v>2</v>
      </c>
      <c r="D474" s="51" t="s">
        <v>13</v>
      </c>
      <c r="E474" s="79">
        <v>43118</v>
      </c>
    </row>
    <row r="475" spans="1:5" x14ac:dyDescent="0.25">
      <c r="A475" s="51">
        <v>27</v>
      </c>
      <c r="B475" s="56" t="s">
        <v>14</v>
      </c>
      <c r="C475" s="51">
        <v>2</v>
      </c>
      <c r="D475" s="51" t="s">
        <v>27</v>
      </c>
      <c r="E475" s="79">
        <v>43118</v>
      </c>
    </row>
    <row r="476" spans="1:5" x14ac:dyDescent="0.25">
      <c r="A476" s="51">
        <v>28</v>
      </c>
      <c r="B476" s="56" t="s">
        <v>14</v>
      </c>
      <c r="C476" s="51">
        <v>2</v>
      </c>
      <c r="D476" s="51" t="s">
        <v>10</v>
      </c>
      <c r="E476" s="79">
        <v>43118</v>
      </c>
    </row>
    <row r="477" spans="1:5" x14ac:dyDescent="0.25">
      <c r="A477" s="51">
        <v>29</v>
      </c>
      <c r="B477" s="56" t="s">
        <v>14</v>
      </c>
      <c r="C477" s="51">
        <v>2</v>
      </c>
      <c r="D477" s="51" t="s">
        <v>32</v>
      </c>
      <c r="E477" s="79">
        <v>43118</v>
      </c>
    </row>
    <row r="478" spans="1:5" x14ac:dyDescent="0.25">
      <c r="A478" s="51">
        <v>30</v>
      </c>
      <c r="B478" s="56" t="s">
        <v>14</v>
      </c>
      <c r="C478" s="51">
        <v>2</v>
      </c>
      <c r="D478" s="51" t="s">
        <v>8</v>
      </c>
      <c r="E478" s="79">
        <v>43118</v>
      </c>
    </row>
    <row r="479" spans="1:5" x14ac:dyDescent="0.25">
      <c r="A479" s="51">
        <v>31</v>
      </c>
      <c r="B479" s="56" t="s">
        <v>14</v>
      </c>
      <c r="C479" s="51">
        <v>2</v>
      </c>
      <c r="D479" s="51" t="s">
        <v>30</v>
      </c>
      <c r="E479" s="79">
        <v>43118</v>
      </c>
    </row>
    <row r="480" spans="1:5" x14ac:dyDescent="0.25">
      <c r="A480" s="51">
        <v>32</v>
      </c>
      <c r="B480" s="56" t="s">
        <v>14</v>
      </c>
      <c r="C480" s="51">
        <v>2</v>
      </c>
      <c r="D480" s="51" t="s">
        <v>19</v>
      </c>
      <c r="E480" s="79">
        <v>43118</v>
      </c>
    </row>
    <row r="481" spans="1:5" x14ac:dyDescent="0.25">
      <c r="A481" s="51">
        <v>33</v>
      </c>
      <c r="B481" s="56" t="s">
        <v>14</v>
      </c>
      <c r="C481" s="51">
        <v>4</v>
      </c>
      <c r="D481" s="51" t="s">
        <v>23</v>
      </c>
      <c r="E481" s="79">
        <v>43118</v>
      </c>
    </row>
    <row r="482" spans="1:5" x14ac:dyDescent="0.25">
      <c r="A482" s="51">
        <v>34</v>
      </c>
      <c r="B482" s="56" t="s">
        <v>14</v>
      </c>
      <c r="C482" s="51">
        <v>4</v>
      </c>
      <c r="D482" s="51" t="s">
        <v>30</v>
      </c>
      <c r="E482" s="79">
        <v>43118</v>
      </c>
    </row>
    <row r="483" spans="1:5" x14ac:dyDescent="0.25">
      <c r="A483" s="51">
        <v>35</v>
      </c>
      <c r="B483" s="56" t="s">
        <v>14</v>
      </c>
      <c r="C483" s="51">
        <v>4</v>
      </c>
      <c r="D483" s="51" t="s">
        <v>8</v>
      </c>
      <c r="E483" s="79">
        <v>43118</v>
      </c>
    </row>
    <row r="484" spans="1:5" x14ac:dyDescent="0.25">
      <c r="A484" s="51">
        <v>36</v>
      </c>
      <c r="B484" s="56" t="s">
        <v>14</v>
      </c>
      <c r="C484" s="51">
        <v>4</v>
      </c>
      <c r="D484" s="51" t="s">
        <v>24</v>
      </c>
      <c r="E484" s="79">
        <v>43118</v>
      </c>
    </row>
    <row r="485" spans="1:5" x14ac:dyDescent="0.25">
      <c r="A485" s="51">
        <v>37</v>
      </c>
      <c r="B485" s="56" t="s">
        <v>14</v>
      </c>
      <c r="C485" s="51">
        <v>6</v>
      </c>
      <c r="D485" s="51" t="s">
        <v>8</v>
      </c>
      <c r="E485" s="79">
        <v>43118</v>
      </c>
    </row>
    <row r="486" spans="1:5" x14ac:dyDescent="0.25">
      <c r="A486" s="70">
        <v>1</v>
      </c>
      <c r="B486" s="70" t="s">
        <v>34</v>
      </c>
      <c r="C486" s="70">
        <v>2</v>
      </c>
      <c r="D486" s="70" t="s">
        <v>13</v>
      </c>
      <c r="E486" s="80">
        <v>43313</v>
      </c>
    </row>
    <row r="487" spans="1:5" x14ac:dyDescent="0.25">
      <c r="A487" s="70">
        <v>2</v>
      </c>
      <c r="B487" s="70" t="s">
        <v>34</v>
      </c>
      <c r="C487" s="70">
        <v>2</v>
      </c>
      <c r="D487" s="70" t="s">
        <v>30</v>
      </c>
      <c r="E487" s="80">
        <v>43313</v>
      </c>
    </row>
    <row r="488" spans="1:5" x14ac:dyDescent="0.25">
      <c r="A488" s="70">
        <v>3</v>
      </c>
      <c r="B488" s="70" t="s">
        <v>34</v>
      </c>
      <c r="C488" s="70">
        <v>2</v>
      </c>
      <c r="D488" s="70" t="s">
        <v>22</v>
      </c>
      <c r="E488" s="80">
        <v>43313</v>
      </c>
    </row>
    <row r="489" spans="1:5" x14ac:dyDescent="0.25">
      <c r="A489" s="70">
        <v>4</v>
      </c>
      <c r="B489" s="70" t="s">
        <v>34</v>
      </c>
      <c r="C489" s="70">
        <v>2</v>
      </c>
      <c r="D489" s="70" t="s">
        <v>20</v>
      </c>
      <c r="E489" s="80">
        <v>43313</v>
      </c>
    </row>
    <row r="490" spans="1:5" x14ac:dyDescent="0.25">
      <c r="A490" s="70">
        <v>5</v>
      </c>
      <c r="B490" s="70" t="s">
        <v>34</v>
      </c>
      <c r="C490" s="70">
        <v>2</v>
      </c>
      <c r="D490" s="70" t="s">
        <v>7</v>
      </c>
      <c r="E490" s="80">
        <v>43313</v>
      </c>
    </row>
    <row r="491" spans="1:5" x14ac:dyDescent="0.25">
      <c r="A491" s="70">
        <v>6</v>
      </c>
      <c r="B491" s="70" t="s">
        <v>34</v>
      </c>
      <c r="C491" s="70">
        <v>2</v>
      </c>
      <c r="D491" s="70" t="s">
        <v>7</v>
      </c>
      <c r="E491" s="80">
        <v>43313</v>
      </c>
    </row>
    <row r="492" spans="1:5" x14ac:dyDescent="0.25">
      <c r="A492" s="70">
        <v>7</v>
      </c>
      <c r="B492" s="70" t="s">
        <v>34</v>
      </c>
      <c r="C492" s="70">
        <v>2</v>
      </c>
      <c r="D492" s="70" t="s">
        <v>12</v>
      </c>
      <c r="E492" s="80">
        <v>43313</v>
      </c>
    </row>
    <row r="493" spans="1:5" x14ac:dyDescent="0.25">
      <c r="A493" s="70">
        <v>8</v>
      </c>
      <c r="B493" s="70" t="s">
        <v>34</v>
      </c>
      <c r="C493" s="70">
        <v>2</v>
      </c>
      <c r="D493" s="70" t="s">
        <v>22</v>
      </c>
      <c r="E493" s="80">
        <v>43313</v>
      </c>
    </row>
    <row r="494" spans="1:5" x14ac:dyDescent="0.25">
      <c r="A494" s="70">
        <v>9</v>
      </c>
      <c r="B494" s="70" t="s">
        <v>34</v>
      </c>
      <c r="C494" s="70">
        <v>2</v>
      </c>
      <c r="D494" s="70" t="s">
        <v>8</v>
      </c>
      <c r="E494" s="80">
        <v>43313</v>
      </c>
    </row>
    <row r="495" spans="1:5" x14ac:dyDescent="0.25">
      <c r="A495" s="70">
        <v>10</v>
      </c>
      <c r="B495" s="70" t="s">
        <v>34</v>
      </c>
      <c r="C495" s="70">
        <v>2</v>
      </c>
      <c r="D495" s="70" t="s">
        <v>32</v>
      </c>
      <c r="E495" s="80">
        <v>43313</v>
      </c>
    </row>
    <row r="496" spans="1:5" x14ac:dyDescent="0.25">
      <c r="A496" s="70">
        <v>11</v>
      </c>
      <c r="B496" s="70" t="s">
        <v>34</v>
      </c>
      <c r="C496" s="70">
        <v>2</v>
      </c>
      <c r="D496" s="70" t="s">
        <v>8</v>
      </c>
      <c r="E496" s="80">
        <v>43313</v>
      </c>
    </row>
    <row r="497" spans="1:5" x14ac:dyDescent="0.25">
      <c r="A497" s="70">
        <v>12</v>
      </c>
      <c r="B497" s="70" t="s">
        <v>34</v>
      </c>
      <c r="C497" s="70">
        <v>2</v>
      </c>
      <c r="D497" s="70" t="s">
        <v>27</v>
      </c>
      <c r="E497" s="80">
        <v>43313</v>
      </c>
    </row>
    <row r="498" spans="1:5" x14ac:dyDescent="0.25">
      <c r="A498" s="70">
        <v>13</v>
      </c>
      <c r="B498" s="70" t="s">
        <v>34</v>
      </c>
      <c r="C498" s="70">
        <v>2</v>
      </c>
      <c r="D498" s="70" t="s">
        <v>18</v>
      </c>
      <c r="E498" s="80">
        <v>43313</v>
      </c>
    </row>
    <row r="499" spans="1:5" x14ac:dyDescent="0.25">
      <c r="A499" s="70">
        <v>14</v>
      </c>
      <c r="B499" s="70" t="s">
        <v>34</v>
      </c>
      <c r="C499" s="70">
        <v>2</v>
      </c>
      <c r="D499" s="70" t="s">
        <v>29</v>
      </c>
      <c r="E499" s="80">
        <v>43313</v>
      </c>
    </row>
    <row r="500" spans="1:5" x14ac:dyDescent="0.25">
      <c r="A500" s="70">
        <v>15</v>
      </c>
      <c r="B500" s="70" t="s">
        <v>34</v>
      </c>
      <c r="C500" s="70">
        <v>2</v>
      </c>
      <c r="D500" s="70" t="s">
        <v>32</v>
      </c>
      <c r="E500" s="80">
        <v>43313</v>
      </c>
    </row>
    <row r="501" spans="1:5" x14ac:dyDescent="0.25">
      <c r="A501" s="70">
        <v>16</v>
      </c>
      <c r="B501" s="70" t="s">
        <v>34</v>
      </c>
      <c r="C501" s="70">
        <v>2</v>
      </c>
      <c r="D501" s="70" t="s">
        <v>13</v>
      </c>
      <c r="E501" s="80">
        <v>43313</v>
      </c>
    </row>
    <row r="502" spans="1:5" x14ac:dyDescent="0.25">
      <c r="A502" s="70">
        <v>17</v>
      </c>
      <c r="B502" s="70" t="s">
        <v>34</v>
      </c>
      <c r="C502" s="70">
        <v>2</v>
      </c>
      <c r="D502" s="70" t="s">
        <v>22</v>
      </c>
      <c r="E502" s="80">
        <v>43313</v>
      </c>
    </row>
    <row r="503" spans="1:5" x14ac:dyDescent="0.25">
      <c r="A503" s="70">
        <v>18</v>
      </c>
      <c r="B503" s="70" t="s">
        <v>34</v>
      </c>
      <c r="C503" s="70">
        <v>2</v>
      </c>
      <c r="D503" s="70" t="s">
        <v>10</v>
      </c>
      <c r="E503" s="80">
        <v>43313</v>
      </c>
    </row>
    <row r="504" spans="1:5" x14ac:dyDescent="0.25">
      <c r="A504" s="70">
        <v>19</v>
      </c>
      <c r="B504" s="70" t="s">
        <v>34</v>
      </c>
      <c r="C504" s="70">
        <v>2</v>
      </c>
      <c r="D504" s="70" t="s">
        <v>10</v>
      </c>
      <c r="E504" s="80">
        <v>43313</v>
      </c>
    </row>
    <row r="505" spans="1:5" x14ac:dyDescent="0.25">
      <c r="A505" s="70">
        <v>20</v>
      </c>
      <c r="B505" s="70" t="s">
        <v>34</v>
      </c>
      <c r="C505" s="70">
        <v>2</v>
      </c>
      <c r="D505" s="70" t="s">
        <v>7</v>
      </c>
      <c r="E505" s="80">
        <v>43313</v>
      </c>
    </row>
    <row r="506" spans="1:5" x14ac:dyDescent="0.25">
      <c r="A506" s="70">
        <v>21</v>
      </c>
      <c r="B506" s="70" t="s">
        <v>34</v>
      </c>
      <c r="C506" s="70">
        <v>2</v>
      </c>
      <c r="D506" s="70" t="s">
        <v>30</v>
      </c>
      <c r="E506" s="80">
        <v>43313</v>
      </c>
    </row>
    <row r="507" spans="1:5" x14ac:dyDescent="0.25">
      <c r="A507" s="70">
        <v>22</v>
      </c>
      <c r="B507" s="70" t="s">
        <v>34</v>
      </c>
      <c r="C507" s="70">
        <v>2</v>
      </c>
      <c r="D507" s="70" t="s">
        <v>31</v>
      </c>
      <c r="E507" s="80">
        <v>43313</v>
      </c>
    </row>
    <row r="508" spans="1:5" x14ac:dyDescent="0.25">
      <c r="A508" s="70">
        <v>23</v>
      </c>
      <c r="B508" s="70" t="s">
        <v>34</v>
      </c>
      <c r="C508" s="70">
        <v>2</v>
      </c>
      <c r="D508" s="70" t="s">
        <v>25</v>
      </c>
      <c r="E508" s="80">
        <v>43313</v>
      </c>
    </row>
    <row r="509" spans="1:5" x14ac:dyDescent="0.25">
      <c r="A509" s="70">
        <v>24</v>
      </c>
      <c r="B509" s="70" t="s">
        <v>34</v>
      </c>
      <c r="C509" s="70">
        <v>2</v>
      </c>
      <c r="D509" s="70" t="s">
        <v>22</v>
      </c>
      <c r="E509" s="80">
        <v>43313</v>
      </c>
    </row>
    <row r="510" spans="1:5" x14ac:dyDescent="0.25">
      <c r="A510" s="70">
        <v>25</v>
      </c>
      <c r="B510" s="70" t="s">
        <v>14</v>
      </c>
      <c r="C510" s="5">
        <v>2</v>
      </c>
      <c r="D510" s="70" t="s">
        <v>19</v>
      </c>
      <c r="E510" s="80">
        <v>43313</v>
      </c>
    </row>
    <row r="511" spans="1:5" x14ac:dyDescent="0.25">
      <c r="A511" s="70">
        <v>26</v>
      </c>
      <c r="B511" s="70" t="s">
        <v>14</v>
      </c>
      <c r="C511" s="5">
        <v>2</v>
      </c>
      <c r="D511" s="70" t="s">
        <v>7</v>
      </c>
      <c r="E511" s="80">
        <v>43313</v>
      </c>
    </row>
    <row r="512" spans="1:5" x14ac:dyDescent="0.25">
      <c r="A512" s="70">
        <v>27</v>
      </c>
      <c r="B512" s="70" t="s">
        <v>14</v>
      </c>
      <c r="C512" s="5">
        <v>2</v>
      </c>
      <c r="D512" s="70" t="s">
        <v>24</v>
      </c>
      <c r="E512" s="80">
        <v>43313</v>
      </c>
    </row>
    <row r="513" spans="1:5" x14ac:dyDescent="0.25">
      <c r="A513" s="70">
        <v>28</v>
      </c>
      <c r="B513" s="70" t="s">
        <v>14</v>
      </c>
      <c r="C513" s="5">
        <v>2</v>
      </c>
      <c r="D513" s="70" t="s">
        <v>9</v>
      </c>
      <c r="E513" s="80">
        <v>43313</v>
      </c>
    </row>
    <row r="514" spans="1:5" x14ac:dyDescent="0.25">
      <c r="A514" s="70">
        <v>29</v>
      </c>
      <c r="B514" s="70" t="s">
        <v>14</v>
      </c>
      <c r="C514" s="5">
        <v>2</v>
      </c>
      <c r="D514" s="70" t="s">
        <v>8</v>
      </c>
      <c r="E514" s="80">
        <v>43313</v>
      </c>
    </row>
    <row r="515" spans="1:5" x14ac:dyDescent="0.25">
      <c r="A515" s="70">
        <v>30</v>
      </c>
      <c r="B515" s="70" t="s">
        <v>14</v>
      </c>
      <c r="C515" s="5">
        <v>2</v>
      </c>
      <c r="D515" s="70" t="s">
        <v>20</v>
      </c>
      <c r="E515" s="80">
        <v>43313</v>
      </c>
    </row>
    <row r="516" spans="1:5" x14ac:dyDescent="0.25">
      <c r="A516" s="70">
        <v>31</v>
      </c>
      <c r="B516" s="70" t="s">
        <v>14</v>
      </c>
      <c r="C516" s="5">
        <v>2</v>
      </c>
      <c r="D516" s="70" t="s">
        <v>28</v>
      </c>
      <c r="E516" s="80">
        <v>43313</v>
      </c>
    </row>
    <row r="517" spans="1:5" x14ac:dyDescent="0.25">
      <c r="A517" s="70">
        <v>32</v>
      </c>
      <c r="B517" s="70" t="s">
        <v>14</v>
      </c>
      <c r="C517" s="5">
        <v>2</v>
      </c>
      <c r="D517" s="70" t="s">
        <v>7</v>
      </c>
      <c r="E517" s="80">
        <v>43313</v>
      </c>
    </row>
    <row r="518" spans="1:5" x14ac:dyDescent="0.25">
      <c r="A518" s="70">
        <v>33</v>
      </c>
      <c r="B518" s="70" t="s">
        <v>14</v>
      </c>
      <c r="C518" s="5">
        <v>4</v>
      </c>
      <c r="D518" s="70" t="s">
        <v>8</v>
      </c>
      <c r="E518" s="80">
        <v>43313</v>
      </c>
    </row>
    <row r="519" spans="1:5" x14ac:dyDescent="0.25">
      <c r="A519" s="70">
        <v>34</v>
      </c>
      <c r="B519" s="70" t="s">
        <v>14</v>
      </c>
      <c r="C519" s="5">
        <v>4</v>
      </c>
      <c r="D519" s="70" t="s">
        <v>23</v>
      </c>
      <c r="E519" s="80">
        <v>43313</v>
      </c>
    </row>
    <row r="520" spans="1:5" x14ac:dyDescent="0.25">
      <c r="A520" s="70">
        <v>35</v>
      </c>
      <c r="B520" s="70" t="s">
        <v>14</v>
      </c>
      <c r="C520" s="5">
        <v>4</v>
      </c>
      <c r="D520" s="70" t="s">
        <v>10</v>
      </c>
      <c r="E520" s="80">
        <v>43313</v>
      </c>
    </row>
    <row r="521" spans="1:5" x14ac:dyDescent="0.25">
      <c r="A521" s="70">
        <v>36</v>
      </c>
      <c r="B521" s="70" t="s">
        <v>14</v>
      </c>
      <c r="C521" s="5">
        <v>4</v>
      </c>
      <c r="D521" s="70" t="s">
        <v>24</v>
      </c>
      <c r="E521" s="80">
        <v>43313</v>
      </c>
    </row>
    <row r="522" spans="1:5" x14ac:dyDescent="0.25">
      <c r="A522" s="70">
        <v>37</v>
      </c>
      <c r="B522" s="70" t="s">
        <v>14</v>
      </c>
      <c r="C522" s="5">
        <v>6</v>
      </c>
      <c r="D522" s="70" t="s">
        <v>8</v>
      </c>
      <c r="E522" s="80">
        <v>43313</v>
      </c>
    </row>
    <row r="523" spans="1:5" x14ac:dyDescent="0.25">
      <c r="A523" s="70">
        <v>1</v>
      </c>
      <c r="B523" s="70" t="s">
        <v>34</v>
      </c>
      <c r="C523" s="70">
        <v>2</v>
      </c>
      <c r="D523" s="70" t="s">
        <v>29</v>
      </c>
      <c r="E523" s="80">
        <v>43488</v>
      </c>
    </row>
    <row r="524" spans="1:5" x14ac:dyDescent="0.25">
      <c r="A524" s="70">
        <v>2</v>
      </c>
      <c r="B524" s="70" t="s">
        <v>34</v>
      </c>
      <c r="C524" s="70">
        <v>2</v>
      </c>
      <c r="D524" s="6" t="s">
        <v>7</v>
      </c>
      <c r="E524" s="80">
        <v>43488</v>
      </c>
    </row>
    <row r="525" spans="1:5" x14ac:dyDescent="0.25">
      <c r="A525" s="70">
        <v>3</v>
      </c>
      <c r="B525" s="70" t="s">
        <v>34</v>
      </c>
      <c r="C525" s="70">
        <v>2</v>
      </c>
      <c r="D525" s="70" t="s">
        <v>9</v>
      </c>
      <c r="E525" s="80">
        <v>43488</v>
      </c>
    </row>
    <row r="526" spans="1:5" x14ac:dyDescent="0.25">
      <c r="A526" s="70">
        <v>4</v>
      </c>
      <c r="B526" s="70" t="s">
        <v>34</v>
      </c>
      <c r="C526" s="70">
        <v>2</v>
      </c>
      <c r="D526" s="70" t="s">
        <v>8</v>
      </c>
      <c r="E526" s="80">
        <v>43488</v>
      </c>
    </row>
    <row r="527" spans="1:5" x14ac:dyDescent="0.25">
      <c r="A527" s="70">
        <v>5</v>
      </c>
      <c r="B527" s="70" t="s">
        <v>34</v>
      </c>
      <c r="C527" s="70">
        <v>2</v>
      </c>
      <c r="D527" s="70" t="s">
        <v>20</v>
      </c>
      <c r="E527" s="80">
        <v>43488</v>
      </c>
    </row>
    <row r="528" spans="1:5" x14ac:dyDescent="0.25">
      <c r="A528" s="70">
        <v>6</v>
      </c>
      <c r="B528" s="70" t="s">
        <v>34</v>
      </c>
      <c r="C528" s="70">
        <v>2</v>
      </c>
      <c r="D528" s="70" t="s">
        <v>22</v>
      </c>
      <c r="E528" s="80">
        <v>43488</v>
      </c>
    </row>
    <row r="529" spans="1:5" x14ac:dyDescent="0.25">
      <c r="A529" s="70">
        <v>7</v>
      </c>
      <c r="B529" s="70" t="s">
        <v>34</v>
      </c>
      <c r="C529" s="70">
        <v>2</v>
      </c>
      <c r="D529" s="51" t="s">
        <v>11</v>
      </c>
      <c r="E529" s="80">
        <v>43488</v>
      </c>
    </row>
    <row r="530" spans="1:5" x14ac:dyDescent="0.25">
      <c r="A530" s="70">
        <v>8</v>
      </c>
      <c r="B530" s="70" t="s">
        <v>34</v>
      </c>
      <c r="C530" s="70">
        <v>2</v>
      </c>
      <c r="D530" s="6" t="s">
        <v>7</v>
      </c>
      <c r="E530" s="80">
        <v>43488</v>
      </c>
    </row>
    <row r="531" spans="1:5" x14ac:dyDescent="0.25">
      <c r="A531" s="70">
        <v>9</v>
      </c>
      <c r="B531" s="70" t="s">
        <v>34</v>
      </c>
      <c r="C531" s="70">
        <v>2</v>
      </c>
      <c r="D531" s="70" t="s">
        <v>10</v>
      </c>
      <c r="E531" s="80">
        <v>43488</v>
      </c>
    </row>
    <row r="532" spans="1:5" x14ac:dyDescent="0.25">
      <c r="A532" s="70">
        <v>10</v>
      </c>
      <c r="B532" s="70" t="s">
        <v>34</v>
      </c>
      <c r="C532" s="70">
        <v>2</v>
      </c>
      <c r="D532" s="70" t="s">
        <v>12</v>
      </c>
      <c r="E532" s="80">
        <v>43488</v>
      </c>
    </row>
    <row r="533" spans="1:5" x14ac:dyDescent="0.25">
      <c r="A533" s="70">
        <v>11</v>
      </c>
      <c r="B533" s="70" t="s">
        <v>34</v>
      </c>
      <c r="C533" s="70">
        <v>2</v>
      </c>
      <c r="D533" s="70" t="s">
        <v>18</v>
      </c>
      <c r="E533" s="80">
        <v>43488</v>
      </c>
    </row>
    <row r="534" spans="1:5" x14ac:dyDescent="0.25">
      <c r="A534" s="70">
        <v>12</v>
      </c>
      <c r="B534" s="70" t="s">
        <v>34</v>
      </c>
      <c r="C534" s="70">
        <v>2</v>
      </c>
      <c r="D534" s="70" t="s">
        <v>23</v>
      </c>
      <c r="E534" s="80">
        <v>43488</v>
      </c>
    </row>
    <row r="535" spans="1:5" x14ac:dyDescent="0.25">
      <c r="A535" s="70">
        <v>13</v>
      </c>
      <c r="B535" s="70" t="s">
        <v>34</v>
      </c>
      <c r="C535" s="70">
        <v>2</v>
      </c>
      <c r="D535" s="70" t="s">
        <v>22</v>
      </c>
      <c r="E535" s="80">
        <v>43488</v>
      </c>
    </row>
    <row r="536" spans="1:5" x14ac:dyDescent="0.25">
      <c r="A536" s="70">
        <v>14</v>
      </c>
      <c r="B536" s="70" t="s">
        <v>34</v>
      </c>
      <c r="C536" s="70">
        <v>2</v>
      </c>
      <c r="D536" s="6" t="s">
        <v>7</v>
      </c>
      <c r="E536" s="80">
        <v>43488</v>
      </c>
    </row>
    <row r="537" spans="1:5" x14ac:dyDescent="0.25">
      <c r="A537" s="70">
        <v>15</v>
      </c>
      <c r="B537" s="70" t="s">
        <v>34</v>
      </c>
      <c r="C537" s="70">
        <v>2</v>
      </c>
      <c r="D537" s="70" t="s">
        <v>20</v>
      </c>
      <c r="E537" s="80">
        <v>43488</v>
      </c>
    </row>
    <row r="538" spans="1:5" x14ac:dyDescent="0.25">
      <c r="A538" s="70">
        <v>16</v>
      </c>
      <c r="B538" s="70" t="s">
        <v>34</v>
      </c>
      <c r="C538" s="70">
        <v>2</v>
      </c>
      <c r="D538" s="6" t="s">
        <v>25</v>
      </c>
      <c r="E538" s="80">
        <v>43488</v>
      </c>
    </row>
    <row r="539" spans="1:5" x14ac:dyDescent="0.25">
      <c r="A539" s="70">
        <v>17</v>
      </c>
      <c r="B539" s="70" t="s">
        <v>34</v>
      </c>
      <c r="C539" s="70">
        <v>2</v>
      </c>
      <c r="D539" s="6" t="s">
        <v>24</v>
      </c>
      <c r="E539" s="80">
        <v>43488</v>
      </c>
    </row>
    <row r="540" spans="1:5" x14ac:dyDescent="0.25">
      <c r="A540" s="70">
        <v>18</v>
      </c>
      <c r="B540" s="70" t="s">
        <v>34</v>
      </c>
      <c r="C540" s="70">
        <v>2</v>
      </c>
      <c r="D540" s="70" t="s">
        <v>10</v>
      </c>
      <c r="E540" s="80">
        <v>43488</v>
      </c>
    </row>
    <row r="541" spans="1:5" x14ac:dyDescent="0.25">
      <c r="A541" s="70">
        <v>19</v>
      </c>
      <c r="B541" s="70" t="s">
        <v>34</v>
      </c>
      <c r="C541" s="70">
        <v>2</v>
      </c>
      <c r="D541" s="6" t="s">
        <v>7</v>
      </c>
      <c r="E541" s="80">
        <v>43488</v>
      </c>
    </row>
    <row r="542" spans="1:5" x14ac:dyDescent="0.25">
      <c r="A542" s="70">
        <v>20</v>
      </c>
      <c r="B542" s="70" t="s">
        <v>34</v>
      </c>
      <c r="C542" s="70">
        <v>2</v>
      </c>
      <c r="D542" s="70" t="s">
        <v>8</v>
      </c>
      <c r="E542" s="80">
        <v>43488</v>
      </c>
    </row>
    <row r="543" spans="1:5" x14ac:dyDescent="0.25">
      <c r="A543" s="70">
        <v>21</v>
      </c>
      <c r="B543" s="70" t="s">
        <v>34</v>
      </c>
      <c r="C543" s="70">
        <v>2</v>
      </c>
      <c r="D543" s="6" t="s">
        <v>32</v>
      </c>
      <c r="E543" s="80">
        <v>43488</v>
      </c>
    </row>
    <row r="544" spans="1:5" x14ac:dyDescent="0.25">
      <c r="A544" s="70">
        <v>22</v>
      </c>
      <c r="B544" s="70" t="s">
        <v>34</v>
      </c>
      <c r="C544" s="70">
        <v>2</v>
      </c>
      <c r="D544" s="6" t="s">
        <v>31</v>
      </c>
      <c r="E544" s="80">
        <v>43488</v>
      </c>
    </row>
    <row r="545" spans="1:5" x14ac:dyDescent="0.25">
      <c r="A545" s="70">
        <v>23</v>
      </c>
      <c r="B545" s="70" t="s">
        <v>34</v>
      </c>
      <c r="C545" s="70">
        <v>2</v>
      </c>
      <c r="D545" s="6" t="s">
        <v>13</v>
      </c>
      <c r="E545" s="80">
        <v>43488</v>
      </c>
    </row>
    <row r="546" spans="1:5" x14ac:dyDescent="0.25">
      <c r="A546" s="70">
        <v>24</v>
      </c>
      <c r="B546" s="70" t="s">
        <v>34</v>
      </c>
      <c r="C546" s="70">
        <v>2</v>
      </c>
      <c r="D546" s="6" t="s">
        <v>27</v>
      </c>
      <c r="E546" s="80">
        <v>43488</v>
      </c>
    </row>
    <row r="547" spans="1:5" x14ac:dyDescent="0.25">
      <c r="A547" s="70">
        <v>25</v>
      </c>
      <c r="B547" s="70" t="s">
        <v>14</v>
      </c>
      <c r="C547" s="5">
        <v>2</v>
      </c>
      <c r="D547" s="70" t="s">
        <v>20</v>
      </c>
      <c r="E547" s="80">
        <v>43488</v>
      </c>
    </row>
    <row r="548" spans="1:5" x14ac:dyDescent="0.25">
      <c r="A548" s="70">
        <v>26</v>
      </c>
      <c r="B548" s="70" t="s">
        <v>14</v>
      </c>
      <c r="C548" s="5">
        <v>2</v>
      </c>
      <c r="D548" s="6" t="s">
        <v>25</v>
      </c>
      <c r="E548" s="80">
        <v>43488</v>
      </c>
    </row>
    <row r="549" spans="1:5" x14ac:dyDescent="0.25">
      <c r="A549" s="70">
        <v>27</v>
      </c>
      <c r="B549" s="70" t="s">
        <v>14</v>
      </c>
      <c r="C549" s="5">
        <v>2</v>
      </c>
      <c r="D549" s="51" t="s">
        <v>11</v>
      </c>
      <c r="E549" s="80">
        <v>43488</v>
      </c>
    </row>
    <row r="550" spans="1:5" x14ac:dyDescent="0.25">
      <c r="A550" s="70">
        <v>28</v>
      </c>
      <c r="B550" s="70" t="s">
        <v>14</v>
      </c>
      <c r="C550" s="5">
        <v>2</v>
      </c>
      <c r="D550" s="6" t="s">
        <v>24</v>
      </c>
      <c r="E550" s="80">
        <v>43488</v>
      </c>
    </row>
    <row r="551" spans="1:5" x14ac:dyDescent="0.25">
      <c r="A551" s="70">
        <v>29</v>
      </c>
      <c r="B551" s="70" t="s">
        <v>14</v>
      </c>
      <c r="C551" s="5">
        <v>2</v>
      </c>
      <c r="D551" s="6" t="s">
        <v>32</v>
      </c>
      <c r="E551" s="80">
        <v>43488</v>
      </c>
    </row>
    <row r="552" spans="1:5" x14ac:dyDescent="0.25">
      <c r="A552" s="70">
        <v>30</v>
      </c>
      <c r="B552" s="70" t="s">
        <v>14</v>
      </c>
      <c r="C552" s="5">
        <v>2</v>
      </c>
      <c r="D552" s="6" t="s">
        <v>13</v>
      </c>
      <c r="E552" s="80">
        <v>43488</v>
      </c>
    </row>
    <row r="553" spans="1:5" x14ac:dyDescent="0.25">
      <c r="A553" s="70">
        <v>31</v>
      </c>
      <c r="B553" s="70" t="s">
        <v>14</v>
      </c>
      <c r="C553" s="5">
        <v>2</v>
      </c>
      <c r="D553" s="70" t="s">
        <v>28</v>
      </c>
      <c r="E553" s="80">
        <v>43488</v>
      </c>
    </row>
    <row r="554" spans="1:5" x14ac:dyDescent="0.25">
      <c r="A554" s="70">
        <v>32</v>
      </c>
      <c r="B554" s="70" t="s">
        <v>14</v>
      </c>
      <c r="C554" s="5">
        <v>2</v>
      </c>
      <c r="D554" s="70" t="s">
        <v>20</v>
      </c>
      <c r="E554" s="80">
        <v>43488</v>
      </c>
    </row>
    <row r="555" spans="1:5" x14ac:dyDescent="0.25">
      <c r="A555" s="70">
        <v>33</v>
      </c>
      <c r="B555" s="70" t="s">
        <v>14</v>
      </c>
      <c r="C555" s="5">
        <v>4</v>
      </c>
      <c r="D555" s="70" t="s">
        <v>8</v>
      </c>
      <c r="E555" s="80">
        <v>43488</v>
      </c>
    </row>
    <row r="556" spans="1:5" x14ac:dyDescent="0.25">
      <c r="A556" s="70">
        <v>34</v>
      </c>
      <c r="B556" s="70" t="s">
        <v>14</v>
      </c>
      <c r="C556" s="5">
        <v>4</v>
      </c>
      <c r="D556" s="70" t="s">
        <v>30</v>
      </c>
      <c r="E556" s="80">
        <v>43488</v>
      </c>
    </row>
    <row r="557" spans="1:5" x14ac:dyDescent="0.25">
      <c r="A557" s="70">
        <v>35</v>
      </c>
      <c r="B557" s="70" t="s">
        <v>14</v>
      </c>
      <c r="C557" s="5">
        <v>4</v>
      </c>
      <c r="D557" s="70" t="s">
        <v>10</v>
      </c>
      <c r="E557" s="80">
        <v>43488</v>
      </c>
    </row>
    <row r="558" spans="1:5" x14ac:dyDescent="0.25">
      <c r="A558" s="70">
        <v>36</v>
      </c>
      <c r="B558" s="70" t="s">
        <v>14</v>
      </c>
      <c r="C558" s="5">
        <v>4</v>
      </c>
      <c r="D558" s="6" t="s">
        <v>24</v>
      </c>
      <c r="E558" s="80">
        <v>43488</v>
      </c>
    </row>
    <row r="559" spans="1:5" x14ac:dyDescent="0.25">
      <c r="A559" s="70">
        <v>37</v>
      </c>
      <c r="B559" s="70" t="s">
        <v>14</v>
      </c>
      <c r="C559" s="5">
        <v>6</v>
      </c>
      <c r="D559" s="70" t="s">
        <v>8</v>
      </c>
      <c r="E559" s="80">
        <v>43488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85"/>
  <sheetViews>
    <sheetView workbookViewId="0">
      <selection sqref="A1:E4"/>
    </sheetView>
  </sheetViews>
  <sheetFormatPr defaultRowHeight="15" x14ac:dyDescent="0.25"/>
  <cols>
    <col min="1" max="1" width="22.28515625" style="6" customWidth="1"/>
    <col min="2" max="2" width="32.42578125" style="6" customWidth="1"/>
    <col min="3" max="4" width="22.42578125" style="6" customWidth="1"/>
    <col min="5" max="5" width="16.5703125" style="5" customWidth="1"/>
    <col min="8" max="8" width="9.140625" style="71"/>
  </cols>
  <sheetData>
    <row r="1" spans="1:5" x14ac:dyDescent="0.25">
      <c r="A1" s="8" t="s">
        <v>0</v>
      </c>
    </row>
    <row r="2" spans="1:5" x14ac:dyDescent="0.25">
      <c r="A2" s="8" t="s">
        <v>1</v>
      </c>
    </row>
    <row r="4" spans="1:5" x14ac:dyDescent="0.25">
      <c r="A4" s="2" t="s">
        <v>2</v>
      </c>
      <c r="B4" s="2" t="s">
        <v>3</v>
      </c>
      <c r="C4" s="2" t="s">
        <v>4</v>
      </c>
      <c r="D4" s="2" t="s">
        <v>5</v>
      </c>
      <c r="E4" s="3" t="s">
        <v>6</v>
      </c>
    </row>
    <row r="5" spans="1:5" x14ac:dyDescent="0.25">
      <c r="A5" s="48">
        <v>10</v>
      </c>
      <c r="B5" s="49" t="s">
        <v>34</v>
      </c>
      <c r="C5" s="48">
        <v>2</v>
      </c>
      <c r="D5" s="49" t="s">
        <v>18</v>
      </c>
      <c r="E5" s="46">
        <v>42522</v>
      </c>
    </row>
    <row r="6" spans="1:5" x14ac:dyDescent="0.25">
      <c r="A6" s="48">
        <v>12</v>
      </c>
      <c r="B6" s="49" t="s">
        <v>34</v>
      </c>
      <c r="C6" s="48">
        <v>2</v>
      </c>
      <c r="D6" s="49" t="s">
        <v>19</v>
      </c>
      <c r="E6" s="46">
        <v>42522</v>
      </c>
    </row>
    <row r="7" spans="1:5" x14ac:dyDescent="0.25">
      <c r="A7" s="48">
        <v>7</v>
      </c>
      <c r="B7" s="49" t="s">
        <v>34</v>
      </c>
      <c r="C7" s="48">
        <v>2</v>
      </c>
      <c r="D7" s="49" t="s">
        <v>8</v>
      </c>
      <c r="E7" s="46">
        <v>42522</v>
      </c>
    </row>
    <row r="8" spans="1:5" x14ac:dyDescent="0.25">
      <c r="A8" s="48">
        <v>24</v>
      </c>
      <c r="B8" s="49" t="s">
        <v>34</v>
      </c>
      <c r="C8" s="48">
        <v>2</v>
      </c>
      <c r="D8" s="49" t="s">
        <v>8</v>
      </c>
      <c r="E8" s="46">
        <v>42522</v>
      </c>
    </row>
    <row r="9" spans="1:5" x14ac:dyDescent="0.25">
      <c r="A9" s="48">
        <v>31</v>
      </c>
      <c r="B9" s="49" t="s">
        <v>14</v>
      </c>
      <c r="C9" s="48">
        <v>2</v>
      </c>
      <c r="D9" s="49" t="s">
        <v>8</v>
      </c>
      <c r="E9" s="46">
        <v>42522</v>
      </c>
    </row>
    <row r="10" spans="1:5" x14ac:dyDescent="0.25">
      <c r="A10" s="48">
        <v>35</v>
      </c>
      <c r="B10" s="49" t="s">
        <v>14</v>
      </c>
      <c r="C10" s="48">
        <v>4</v>
      </c>
      <c r="D10" s="49" t="s">
        <v>8</v>
      </c>
      <c r="E10" s="46">
        <v>42525</v>
      </c>
    </row>
    <row r="11" spans="1:5" x14ac:dyDescent="0.25">
      <c r="A11" s="48">
        <v>37</v>
      </c>
      <c r="B11" s="49" t="s">
        <v>14</v>
      </c>
      <c r="C11" s="48">
        <v>6</v>
      </c>
      <c r="D11" s="49" t="s">
        <v>8</v>
      </c>
      <c r="E11" s="46">
        <v>42527</v>
      </c>
    </row>
    <row r="12" spans="1:5" x14ac:dyDescent="0.25">
      <c r="A12" s="49" t="s">
        <v>51</v>
      </c>
      <c r="B12" s="49" t="s">
        <v>34</v>
      </c>
      <c r="C12" s="48">
        <v>2</v>
      </c>
      <c r="D12" s="49" t="s">
        <v>56</v>
      </c>
      <c r="E12" s="46">
        <v>42522</v>
      </c>
    </row>
    <row r="13" spans="1:5" x14ac:dyDescent="0.25">
      <c r="A13" s="48">
        <v>28</v>
      </c>
      <c r="B13" s="49" t="s">
        <v>14</v>
      </c>
      <c r="C13" s="48">
        <v>2</v>
      </c>
      <c r="D13" s="49" t="s">
        <v>11</v>
      </c>
      <c r="E13" s="46">
        <v>42522</v>
      </c>
    </row>
    <row r="14" spans="1:5" x14ac:dyDescent="0.25">
      <c r="A14" s="48">
        <v>9</v>
      </c>
      <c r="B14" s="49" t="s">
        <v>34</v>
      </c>
      <c r="C14" s="48">
        <v>2</v>
      </c>
      <c r="D14" s="49" t="s">
        <v>20</v>
      </c>
      <c r="E14" s="46">
        <v>42522</v>
      </c>
    </row>
    <row r="15" spans="1:5" x14ac:dyDescent="0.25">
      <c r="A15" s="48">
        <v>19</v>
      </c>
      <c r="B15" s="49" t="s">
        <v>34</v>
      </c>
      <c r="C15" s="48">
        <v>2</v>
      </c>
      <c r="D15" s="49" t="s">
        <v>20</v>
      </c>
      <c r="E15" s="46">
        <v>42522</v>
      </c>
    </row>
    <row r="16" spans="1:5" x14ac:dyDescent="0.25">
      <c r="A16" s="48">
        <v>27</v>
      </c>
      <c r="B16" s="49" t="s">
        <v>14</v>
      </c>
      <c r="C16" s="48">
        <v>2</v>
      </c>
      <c r="D16" s="49" t="s">
        <v>10</v>
      </c>
      <c r="E16" s="46">
        <v>42522</v>
      </c>
    </row>
    <row r="17" spans="1:5" x14ac:dyDescent="0.25">
      <c r="A17" s="48">
        <v>29</v>
      </c>
      <c r="B17" s="49" t="s">
        <v>14</v>
      </c>
      <c r="C17" s="48">
        <v>2</v>
      </c>
      <c r="D17" s="49" t="s">
        <v>10</v>
      </c>
      <c r="E17" s="46">
        <v>42522</v>
      </c>
    </row>
    <row r="18" spans="1:5" x14ac:dyDescent="0.25">
      <c r="A18" s="48">
        <v>34</v>
      </c>
      <c r="B18" s="49" t="s">
        <v>14</v>
      </c>
      <c r="C18" s="48">
        <v>4</v>
      </c>
      <c r="D18" s="49" t="s">
        <v>10</v>
      </c>
      <c r="E18" s="46">
        <v>42524</v>
      </c>
    </row>
    <row r="19" spans="1:5" x14ac:dyDescent="0.25">
      <c r="A19" s="48">
        <v>1</v>
      </c>
      <c r="B19" s="49" t="s">
        <v>34</v>
      </c>
      <c r="C19" s="48">
        <v>2</v>
      </c>
      <c r="D19" s="49" t="s">
        <v>22</v>
      </c>
      <c r="E19" s="46">
        <v>42522</v>
      </c>
    </row>
    <row r="20" spans="1:5" x14ac:dyDescent="0.25">
      <c r="A20" s="48">
        <v>2</v>
      </c>
      <c r="B20" s="49" t="s">
        <v>34</v>
      </c>
      <c r="C20" s="48">
        <v>2</v>
      </c>
      <c r="D20" s="49" t="s">
        <v>22</v>
      </c>
      <c r="E20" s="46">
        <v>42522</v>
      </c>
    </row>
    <row r="21" spans="1:5" x14ac:dyDescent="0.25">
      <c r="A21" s="48">
        <v>14</v>
      </c>
      <c r="B21" s="49" t="s">
        <v>34</v>
      </c>
      <c r="C21" s="48">
        <v>2</v>
      </c>
      <c r="D21" s="49" t="s">
        <v>13</v>
      </c>
      <c r="E21" s="46">
        <v>42522</v>
      </c>
    </row>
    <row r="22" spans="1:5" x14ac:dyDescent="0.25">
      <c r="A22" s="48">
        <v>33</v>
      </c>
      <c r="B22" s="49" t="s">
        <v>14</v>
      </c>
      <c r="C22" s="48">
        <v>4</v>
      </c>
      <c r="D22" s="49" t="s">
        <v>13</v>
      </c>
      <c r="E22" s="46">
        <v>42523</v>
      </c>
    </row>
    <row r="23" spans="1:5" x14ac:dyDescent="0.25">
      <c r="A23" s="48">
        <v>11</v>
      </c>
      <c r="B23" s="49" t="s">
        <v>34</v>
      </c>
      <c r="C23" s="48">
        <v>2</v>
      </c>
      <c r="D23" s="49" t="s">
        <v>57</v>
      </c>
      <c r="E23" s="46">
        <v>42522</v>
      </c>
    </row>
    <row r="24" spans="1:5" x14ac:dyDescent="0.25">
      <c r="A24" s="48">
        <v>17</v>
      </c>
      <c r="B24" s="49" t="s">
        <v>34</v>
      </c>
      <c r="C24" s="48">
        <v>2</v>
      </c>
      <c r="D24" s="49" t="s">
        <v>23</v>
      </c>
      <c r="E24" s="46">
        <v>42522</v>
      </c>
    </row>
    <row r="25" spans="1:5" x14ac:dyDescent="0.25">
      <c r="A25" s="48">
        <v>32</v>
      </c>
      <c r="B25" s="49" t="s">
        <v>14</v>
      </c>
      <c r="C25" s="48">
        <v>2</v>
      </c>
      <c r="D25" s="49" t="s">
        <v>12</v>
      </c>
      <c r="E25" s="46">
        <v>42522</v>
      </c>
    </row>
    <row r="26" spans="1:5" x14ac:dyDescent="0.25">
      <c r="A26" s="48">
        <v>36</v>
      </c>
      <c r="B26" s="49" t="s">
        <v>14</v>
      </c>
      <c r="C26" s="48">
        <v>4</v>
      </c>
      <c r="D26" s="49" t="s">
        <v>63</v>
      </c>
      <c r="E26" s="46">
        <v>42526</v>
      </c>
    </row>
    <row r="27" spans="1:5" x14ac:dyDescent="0.25">
      <c r="A27" s="48">
        <v>13</v>
      </c>
      <c r="B27" s="49" t="s">
        <v>34</v>
      </c>
      <c r="C27" s="48">
        <v>2</v>
      </c>
      <c r="D27" s="49" t="s">
        <v>7</v>
      </c>
      <c r="E27" s="46">
        <v>42522</v>
      </c>
    </row>
    <row r="28" spans="1:5" x14ac:dyDescent="0.25">
      <c r="A28" s="48">
        <v>22</v>
      </c>
      <c r="B28" s="49" t="s">
        <v>34</v>
      </c>
      <c r="C28" s="48">
        <v>2</v>
      </c>
      <c r="D28" s="49" t="s">
        <v>7</v>
      </c>
      <c r="E28" s="46">
        <v>42522</v>
      </c>
    </row>
    <row r="29" spans="1:5" x14ac:dyDescent="0.25">
      <c r="A29" s="48">
        <v>25</v>
      </c>
      <c r="B29" s="49" t="s">
        <v>14</v>
      </c>
      <c r="C29" s="48">
        <v>2</v>
      </c>
      <c r="D29" s="49" t="s">
        <v>7</v>
      </c>
      <c r="E29" s="46">
        <v>42522</v>
      </c>
    </row>
    <row r="30" spans="1:5" x14ac:dyDescent="0.25">
      <c r="A30" s="48">
        <v>3</v>
      </c>
      <c r="B30" s="49" t="s">
        <v>34</v>
      </c>
      <c r="C30" s="48">
        <v>2</v>
      </c>
      <c r="D30" s="49" t="s">
        <v>24</v>
      </c>
      <c r="E30" s="46">
        <v>42522</v>
      </c>
    </row>
    <row r="31" spans="1:5" x14ac:dyDescent="0.25">
      <c r="A31" s="48">
        <v>16</v>
      </c>
      <c r="B31" s="49" t="s">
        <v>34</v>
      </c>
      <c r="C31" s="48">
        <v>2</v>
      </c>
      <c r="D31" s="49" t="s">
        <v>32</v>
      </c>
      <c r="E31" s="46">
        <v>42522</v>
      </c>
    </row>
    <row r="32" spans="1:5" x14ac:dyDescent="0.25">
      <c r="A32" s="48">
        <v>18</v>
      </c>
      <c r="B32" s="49" t="s">
        <v>34</v>
      </c>
      <c r="C32" s="48">
        <v>2</v>
      </c>
      <c r="D32" s="49" t="s">
        <v>32</v>
      </c>
      <c r="E32" s="46">
        <v>42522</v>
      </c>
    </row>
    <row r="33" spans="1:5" x14ac:dyDescent="0.25">
      <c r="A33" s="48">
        <v>6</v>
      </c>
      <c r="B33" s="49" t="s">
        <v>34</v>
      </c>
      <c r="C33" s="48">
        <v>2</v>
      </c>
      <c r="D33" s="49" t="s">
        <v>25</v>
      </c>
      <c r="E33" s="46">
        <v>42522</v>
      </c>
    </row>
    <row r="34" spans="1:5" x14ac:dyDescent="0.25">
      <c r="A34" s="48">
        <v>21</v>
      </c>
      <c r="B34" s="49" t="s">
        <v>34</v>
      </c>
      <c r="C34" s="48">
        <v>2</v>
      </c>
      <c r="D34" s="49" t="s">
        <v>25</v>
      </c>
      <c r="E34" s="46">
        <v>42522</v>
      </c>
    </row>
    <row r="35" spans="1:5" x14ac:dyDescent="0.25">
      <c r="A35" s="48">
        <v>8</v>
      </c>
      <c r="B35" s="49" t="s">
        <v>34</v>
      </c>
      <c r="C35" s="48">
        <v>2</v>
      </c>
      <c r="D35" s="49" t="s">
        <v>27</v>
      </c>
      <c r="E35" s="46">
        <v>42522</v>
      </c>
    </row>
    <row r="36" spans="1:5" x14ac:dyDescent="0.25">
      <c r="A36" s="48">
        <v>26</v>
      </c>
      <c r="B36" s="49" t="s">
        <v>14</v>
      </c>
      <c r="C36" s="48">
        <v>2</v>
      </c>
      <c r="D36" s="49" t="s">
        <v>9</v>
      </c>
      <c r="E36" s="46">
        <v>42522</v>
      </c>
    </row>
    <row r="37" spans="1:5" x14ac:dyDescent="0.25">
      <c r="A37" s="48">
        <v>23</v>
      </c>
      <c r="B37" s="49" t="s">
        <v>34</v>
      </c>
      <c r="C37" s="48">
        <v>2</v>
      </c>
      <c r="D37" s="49" t="s">
        <v>58</v>
      </c>
      <c r="E37" s="46">
        <v>42522</v>
      </c>
    </row>
    <row r="38" spans="1:5" x14ac:dyDescent="0.25">
      <c r="A38" s="48">
        <v>20</v>
      </c>
      <c r="B38" s="49" t="s">
        <v>34</v>
      </c>
      <c r="C38" s="48">
        <v>2</v>
      </c>
      <c r="D38" s="49" t="s">
        <v>28</v>
      </c>
      <c r="E38" s="46">
        <v>42522</v>
      </c>
    </row>
    <row r="39" spans="1:5" x14ac:dyDescent="0.25">
      <c r="A39" s="48">
        <v>15</v>
      </c>
      <c r="B39" s="49" t="s">
        <v>34</v>
      </c>
      <c r="C39" s="48">
        <v>2</v>
      </c>
      <c r="D39" s="49" t="s">
        <v>29</v>
      </c>
      <c r="E39" s="46">
        <v>42522</v>
      </c>
    </row>
    <row r="40" spans="1:5" x14ac:dyDescent="0.25">
      <c r="A40" s="48">
        <v>4</v>
      </c>
      <c r="B40" s="49" t="s">
        <v>34</v>
      </c>
      <c r="C40" s="48">
        <v>2</v>
      </c>
      <c r="D40" s="49" t="s">
        <v>30</v>
      </c>
      <c r="E40" s="46">
        <v>42522</v>
      </c>
    </row>
    <row r="41" spans="1:5" x14ac:dyDescent="0.25">
      <c r="A41" s="48">
        <v>30</v>
      </c>
      <c r="B41" s="49" t="s">
        <v>14</v>
      </c>
      <c r="C41" s="48">
        <v>2</v>
      </c>
      <c r="D41" s="49" t="s">
        <v>30</v>
      </c>
      <c r="E41" s="46">
        <v>42522</v>
      </c>
    </row>
    <row r="42" spans="1:5" x14ac:dyDescent="0.25">
      <c r="A42" s="48">
        <v>10</v>
      </c>
      <c r="B42" s="49" t="s">
        <v>34</v>
      </c>
      <c r="C42" s="48">
        <v>2</v>
      </c>
      <c r="D42" s="49" t="s">
        <v>18</v>
      </c>
      <c r="E42" s="46">
        <v>42385</v>
      </c>
    </row>
    <row r="43" spans="1:5" x14ac:dyDescent="0.25">
      <c r="A43" s="48">
        <v>6</v>
      </c>
      <c r="B43" s="49" t="s">
        <v>34</v>
      </c>
      <c r="C43" s="48">
        <v>2</v>
      </c>
      <c r="D43" s="49" t="s">
        <v>8</v>
      </c>
      <c r="E43" s="46">
        <v>42381</v>
      </c>
    </row>
    <row r="44" spans="1:5" x14ac:dyDescent="0.25">
      <c r="A44" s="48">
        <v>11</v>
      </c>
      <c r="B44" s="49" t="s">
        <v>34</v>
      </c>
      <c r="C44" s="48">
        <v>2</v>
      </c>
      <c r="D44" s="49" t="s">
        <v>8</v>
      </c>
      <c r="E44" s="46">
        <v>42386</v>
      </c>
    </row>
    <row r="45" spans="1:5" x14ac:dyDescent="0.25">
      <c r="A45" s="48">
        <v>36</v>
      </c>
      <c r="B45" s="49" t="s">
        <v>14</v>
      </c>
      <c r="C45" s="48">
        <v>4</v>
      </c>
      <c r="D45" s="49" t="s">
        <v>8</v>
      </c>
      <c r="E45" s="46">
        <v>42395</v>
      </c>
    </row>
    <row r="46" spans="1:5" x14ac:dyDescent="0.25">
      <c r="A46" s="48">
        <v>34</v>
      </c>
      <c r="B46" s="49" t="s">
        <v>14</v>
      </c>
      <c r="C46" s="48">
        <v>4</v>
      </c>
      <c r="D46" s="49" t="s">
        <v>60</v>
      </c>
      <c r="E46" s="46">
        <v>42395</v>
      </c>
    </row>
    <row r="47" spans="1:5" x14ac:dyDescent="0.25">
      <c r="A47" s="48">
        <v>5</v>
      </c>
      <c r="B47" s="49" t="s">
        <v>34</v>
      </c>
      <c r="C47" s="48">
        <v>2</v>
      </c>
      <c r="D47" s="49" t="s">
        <v>64</v>
      </c>
      <c r="E47" s="46">
        <v>42380</v>
      </c>
    </row>
    <row r="48" spans="1:5" x14ac:dyDescent="0.25">
      <c r="A48" s="48">
        <v>7</v>
      </c>
      <c r="B48" s="49" t="s">
        <v>34</v>
      </c>
      <c r="C48" s="48">
        <v>2</v>
      </c>
      <c r="D48" s="49" t="s">
        <v>20</v>
      </c>
      <c r="E48" s="46">
        <v>42382</v>
      </c>
    </row>
    <row r="49" spans="1:5" x14ac:dyDescent="0.25">
      <c r="A49" s="48">
        <v>14</v>
      </c>
      <c r="B49" s="49" t="s">
        <v>34</v>
      </c>
      <c r="C49" s="48">
        <v>2</v>
      </c>
      <c r="D49" s="49" t="s">
        <v>20</v>
      </c>
      <c r="E49" s="46">
        <v>42389</v>
      </c>
    </row>
    <row r="50" spans="1:5" x14ac:dyDescent="0.25">
      <c r="A50" s="48">
        <v>31</v>
      </c>
      <c r="B50" s="49" t="s">
        <v>14</v>
      </c>
      <c r="C50" s="48">
        <v>2</v>
      </c>
      <c r="D50" s="49" t="s">
        <v>20</v>
      </c>
      <c r="E50" s="46">
        <v>42395</v>
      </c>
    </row>
    <row r="51" spans="1:5" x14ac:dyDescent="0.25">
      <c r="A51" s="48">
        <v>21</v>
      </c>
      <c r="B51" s="49" t="s">
        <v>34</v>
      </c>
      <c r="C51" s="48">
        <v>2</v>
      </c>
      <c r="D51" s="49" t="s">
        <v>31</v>
      </c>
      <c r="E51" s="46">
        <v>42395</v>
      </c>
    </row>
    <row r="52" spans="1:5" x14ac:dyDescent="0.25">
      <c r="A52" s="48">
        <v>17</v>
      </c>
      <c r="B52" s="49" t="s">
        <v>34</v>
      </c>
      <c r="C52" s="48">
        <v>2</v>
      </c>
      <c r="D52" s="49" t="s">
        <v>10</v>
      </c>
      <c r="E52" s="46">
        <v>42392</v>
      </c>
    </row>
    <row r="53" spans="1:5" x14ac:dyDescent="0.25">
      <c r="A53" s="48">
        <v>37</v>
      </c>
      <c r="B53" s="49" t="s">
        <v>14</v>
      </c>
      <c r="C53" s="48">
        <v>6</v>
      </c>
      <c r="D53" s="49" t="s">
        <v>10</v>
      </c>
      <c r="E53" s="46">
        <v>42395</v>
      </c>
    </row>
    <row r="54" spans="1:5" x14ac:dyDescent="0.25">
      <c r="A54" s="48">
        <v>27</v>
      </c>
      <c r="B54" s="49" t="s">
        <v>14</v>
      </c>
      <c r="C54" s="48">
        <v>2</v>
      </c>
      <c r="D54" s="49" t="s">
        <v>59</v>
      </c>
      <c r="E54" s="46">
        <v>42395</v>
      </c>
    </row>
    <row r="55" spans="1:5" x14ac:dyDescent="0.25">
      <c r="A55" s="48">
        <v>8</v>
      </c>
      <c r="B55" s="49" t="s">
        <v>34</v>
      </c>
      <c r="C55" s="48">
        <v>2</v>
      </c>
      <c r="D55" s="49" t="s">
        <v>22</v>
      </c>
      <c r="E55" s="46">
        <v>42383</v>
      </c>
    </row>
    <row r="56" spans="1:5" x14ac:dyDescent="0.25">
      <c r="A56" s="48">
        <v>12</v>
      </c>
      <c r="B56" s="49" t="s">
        <v>34</v>
      </c>
      <c r="C56" s="48">
        <v>2</v>
      </c>
      <c r="D56" s="49" t="s">
        <v>22</v>
      </c>
      <c r="E56" s="46">
        <v>42387</v>
      </c>
    </row>
    <row r="57" spans="1:5" x14ac:dyDescent="0.25">
      <c r="A57" s="48">
        <v>1</v>
      </c>
      <c r="B57" s="49" t="s">
        <v>34</v>
      </c>
      <c r="C57" s="48">
        <v>2</v>
      </c>
      <c r="D57" s="49" t="s">
        <v>13</v>
      </c>
      <c r="E57" s="46">
        <v>42376</v>
      </c>
    </row>
    <row r="58" spans="1:5" x14ac:dyDescent="0.25">
      <c r="A58" s="48">
        <v>9</v>
      </c>
      <c r="B58" s="49" t="s">
        <v>34</v>
      </c>
      <c r="C58" s="48">
        <v>2</v>
      </c>
      <c r="D58" s="49" t="s">
        <v>13</v>
      </c>
      <c r="E58" s="46">
        <v>42384</v>
      </c>
    </row>
    <row r="59" spans="1:5" x14ac:dyDescent="0.25">
      <c r="A59" s="48">
        <v>32</v>
      </c>
      <c r="B59" s="49" t="s">
        <v>14</v>
      </c>
      <c r="C59" s="48">
        <v>2</v>
      </c>
      <c r="D59" s="49" t="s">
        <v>13</v>
      </c>
      <c r="E59" s="46">
        <v>42395</v>
      </c>
    </row>
    <row r="60" spans="1:5" x14ac:dyDescent="0.25">
      <c r="A60" s="48">
        <v>19</v>
      </c>
      <c r="B60" s="49" t="s">
        <v>34</v>
      </c>
      <c r="C60" s="48">
        <v>2</v>
      </c>
      <c r="D60" s="49" t="s">
        <v>57</v>
      </c>
      <c r="E60" s="46">
        <v>42394</v>
      </c>
    </row>
    <row r="61" spans="1:5" x14ac:dyDescent="0.25">
      <c r="A61" s="48">
        <v>20</v>
      </c>
      <c r="B61" s="49" t="s">
        <v>34</v>
      </c>
      <c r="C61" s="48">
        <v>2</v>
      </c>
      <c r="D61" s="49" t="s">
        <v>12</v>
      </c>
      <c r="E61" s="46">
        <v>42395</v>
      </c>
    </row>
    <row r="62" spans="1:5" x14ac:dyDescent="0.25">
      <c r="A62" s="48">
        <v>3</v>
      </c>
      <c r="B62" s="49" t="s">
        <v>34</v>
      </c>
      <c r="C62" s="48">
        <v>2</v>
      </c>
      <c r="D62" s="49" t="s">
        <v>7</v>
      </c>
      <c r="E62" s="46">
        <v>42378</v>
      </c>
    </row>
    <row r="63" spans="1:5" x14ac:dyDescent="0.25">
      <c r="A63" s="48">
        <v>18</v>
      </c>
      <c r="B63" s="49" t="s">
        <v>34</v>
      </c>
      <c r="C63" s="48">
        <v>2</v>
      </c>
      <c r="D63" s="49" t="s">
        <v>7</v>
      </c>
      <c r="E63" s="46">
        <v>42393</v>
      </c>
    </row>
    <row r="64" spans="1:5" x14ac:dyDescent="0.25">
      <c r="A64" s="48">
        <v>26</v>
      </c>
      <c r="B64" s="49" t="s">
        <v>14</v>
      </c>
      <c r="C64" s="48">
        <v>2</v>
      </c>
      <c r="D64" s="49" t="s">
        <v>7</v>
      </c>
      <c r="E64" s="46">
        <v>42395</v>
      </c>
    </row>
    <row r="65" spans="1:5" x14ac:dyDescent="0.25">
      <c r="A65" s="48">
        <v>13</v>
      </c>
      <c r="B65" s="49" t="s">
        <v>34</v>
      </c>
      <c r="C65" s="48">
        <v>2</v>
      </c>
      <c r="D65" s="49" t="s">
        <v>24</v>
      </c>
      <c r="E65" s="46">
        <v>42388</v>
      </c>
    </row>
    <row r="66" spans="1:5" x14ac:dyDescent="0.25">
      <c r="A66" s="48">
        <v>15</v>
      </c>
      <c r="B66" s="49" t="s">
        <v>34</v>
      </c>
      <c r="C66" s="48">
        <v>2</v>
      </c>
      <c r="D66" s="49" t="s">
        <v>24</v>
      </c>
      <c r="E66" s="46">
        <v>42390</v>
      </c>
    </row>
    <row r="67" spans="1:5" x14ac:dyDescent="0.25">
      <c r="A67" s="48">
        <v>28</v>
      </c>
      <c r="B67" s="49" t="s">
        <v>14</v>
      </c>
      <c r="C67" s="48">
        <v>2</v>
      </c>
      <c r="D67" s="49" t="s">
        <v>24</v>
      </c>
      <c r="E67" s="46">
        <v>42395</v>
      </c>
    </row>
    <row r="68" spans="1:5" x14ac:dyDescent="0.25">
      <c r="A68" s="48">
        <v>33</v>
      </c>
      <c r="B68" s="49" t="s">
        <v>14</v>
      </c>
      <c r="C68" s="48">
        <v>4</v>
      </c>
      <c r="D68" s="49" t="s">
        <v>24</v>
      </c>
      <c r="E68" s="46">
        <v>42395</v>
      </c>
    </row>
    <row r="69" spans="1:5" x14ac:dyDescent="0.25">
      <c r="A69" s="48">
        <v>22</v>
      </c>
      <c r="B69" s="49" t="s">
        <v>34</v>
      </c>
      <c r="C69" s="48">
        <v>2</v>
      </c>
      <c r="D69" s="49" t="s">
        <v>32</v>
      </c>
      <c r="E69" s="46">
        <v>42395</v>
      </c>
    </row>
    <row r="70" spans="1:5" x14ac:dyDescent="0.25">
      <c r="A70" s="48">
        <v>16</v>
      </c>
      <c r="B70" s="49" t="s">
        <v>34</v>
      </c>
      <c r="C70" s="48">
        <v>2</v>
      </c>
      <c r="D70" s="49" t="s">
        <v>25</v>
      </c>
      <c r="E70" s="46">
        <v>42391</v>
      </c>
    </row>
    <row r="71" spans="1:5" x14ac:dyDescent="0.25">
      <c r="A71" s="48">
        <v>23</v>
      </c>
      <c r="B71" s="49" t="s">
        <v>34</v>
      </c>
      <c r="C71" s="48">
        <v>2</v>
      </c>
      <c r="D71" s="49" t="s">
        <v>25</v>
      </c>
      <c r="E71" s="46">
        <v>42395</v>
      </c>
    </row>
    <row r="72" spans="1:5" x14ac:dyDescent="0.25">
      <c r="A72" s="48">
        <v>25</v>
      </c>
      <c r="B72" s="49" t="s">
        <v>14</v>
      </c>
      <c r="C72" s="48">
        <v>2</v>
      </c>
      <c r="D72" s="49" t="s">
        <v>25</v>
      </c>
      <c r="E72" s="46">
        <v>42395</v>
      </c>
    </row>
    <row r="73" spans="1:5" x14ac:dyDescent="0.25">
      <c r="A73" s="48">
        <v>29</v>
      </c>
      <c r="B73" s="49" t="s">
        <v>14</v>
      </c>
      <c r="C73" s="48">
        <v>2</v>
      </c>
      <c r="D73" s="49" t="s">
        <v>26</v>
      </c>
      <c r="E73" s="46">
        <v>42395</v>
      </c>
    </row>
    <row r="74" spans="1:5" x14ac:dyDescent="0.25">
      <c r="A74" s="48">
        <v>2</v>
      </c>
      <c r="B74" s="49" t="s">
        <v>34</v>
      </c>
      <c r="C74" s="48">
        <v>2</v>
      </c>
      <c r="D74" s="49" t="s">
        <v>27</v>
      </c>
      <c r="E74" s="46">
        <v>42377</v>
      </c>
    </row>
    <row r="75" spans="1:5" x14ac:dyDescent="0.25">
      <c r="A75" s="48">
        <v>4</v>
      </c>
      <c r="B75" s="49" t="s">
        <v>34</v>
      </c>
      <c r="C75" s="48">
        <v>2</v>
      </c>
      <c r="D75" s="49" t="s">
        <v>9</v>
      </c>
      <c r="E75" s="46">
        <v>42379</v>
      </c>
    </row>
    <row r="76" spans="1:5" x14ac:dyDescent="0.25">
      <c r="A76" s="48">
        <v>24</v>
      </c>
      <c r="B76" s="49" t="s">
        <v>34</v>
      </c>
      <c r="C76" s="48">
        <v>2</v>
      </c>
      <c r="D76" s="49" t="s">
        <v>29</v>
      </c>
      <c r="E76" s="46">
        <v>42395</v>
      </c>
    </row>
    <row r="77" spans="1:5" x14ac:dyDescent="0.25">
      <c r="A77" s="48">
        <v>30</v>
      </c>
      <c r="B77" s="49" t="s">
        <v>14</v>
      </c>
      <c r="C77" s="48">
        <v>2</v>
      </c>
      <c r="D77" s="49" t="s">
        <v>29</v>
      </c>
      <c r="E77" s="46">
        <v>42395</v>
      </c>
    </row>
    <row r="78" spans="1:5" x14ac:dyDescent="0.25">
      <c r="A78" s="48">
        <v>35</v>
      </c>
      <c r="B78" s="49" t="s">
        <v>14</v>
      </c>
      <c r="C78" s="48">
        <v>4</v>
      </c>
      <c r="D78" s="49" t="s">
        <v>30</v>
      </c>
      <c r="E78" s="46">
        <v>42395</v>
      </c>
    </row>
    <row r="79" spans="1:5" x14ac:dyDescent="0.25">
      <c r="A79" s="48">
        <v>24</v>
      </c>
      <c r="B79" s="49" t="s">
        <v>34</v>
      </c>
      <c r="C79" s="48">
        <v>2</v>
      </c>
      <c r="D79" s="49" t="s">
        <v>18</v>
      </c>
      <c r="E79" s="47">
        <v>42217</v>
      </c>
    </row>
    <row r="80" spans="1:5" x14ac:dyDescent="0.25">
      <c r="A80" s="48">
        <v>4</v>
      </c>
      <c r="B80" s="49" t="s">
        <v>34</v>
      </c>
      <c r="C80" s="48">
        <v>2</v>
      </c>
      <c r="D80" s="49" t="s">
        <v>19</v>
      </c>
      <c r="E80" s="47">
        <v>42217</v>
      </c>
    </row>
    <row r="81" spans="1:5" x14ac:dyDescent="0.25">
      <c r="A81" s="48">
        <v>2</v>
      </c>
      <c r="B81" s="49" t="s">
        <v>34</v>
      </c>
      <c r="C81" s="48">
        <v>2</v>
      </c>
      <c r="D81" s="49" t="s">
        <v>8</v>
      </c>
      <c r="E81" s="47">
        <v>42217</v>
      </c>
    </row>
    <row r="82" spans="1:5" x14ac:dyDescent="0.25">
      <c r="A82" s="48">
        <v>5</v>
      </c>
      <c r="B82" s="49" t="s">
        <v>34</v>
      </c>
      <c r="C82" s="48">
        <v>2</v>
      </c>
      <c r="D82" s="49" t="s">
        <v>8</v>
      </c>
      <c r="E82" s="47">
        <v>42217</v>
      </c>
    </row>
    <row r="83" spans="1:5" x14ac:dyDescent="0.25">
      <c r="A83" s="48">
        <v>32</v>
      </c>
      <c r="B83" s="49" t="s">
        <v>14</v>
      </c>
      <c r="C83" s="48">
        <v>2</v>
      </c>
      <c r="D83" s="49" t="s">
        <v>8</v>
      </c>
      <c r="E83" s="47">
        <v>42217</v>
      </c>
    </row>
    <row r="84" spans="1:5" x14ac:dyDescent="0.25">
      <c r="A84" s="48">
        <v>35</v>
      </c>
      <c r="B84" s="49" t="s">
        <v>14</v>
      </c>
      <c r="C84" s="48">
        <v>4</v>
      </c>
      <c r="D84" s="49" t="s">
        <v>8</v>
      </c>
      <c r="E84" s="47">
        <v>42217</v>
      </c>
    </row>
    <row r="85" spans="1:5" x14ac:dyDescent="0.25">
      <c r="A85" s="48">
        <v>37</v>
      </c>
      <c r="B85" s="49" t="s">
        <v>14</v>
      </c>
      <c r="C85" s="48">
        <v>6</v>
      </c>
      <c r="D85" s="49" t="s">
        <v>8</v>
      </c>
      <c r="E85" s="47">
        <v>42217</v>
      </c>
    </row>
    <row r="86" spans="1:5" x14ac:dyDescent="0.25">
      <c r="A86" s="48">
        <v>23</v>
      </c>
      <c r="B86" s="49" t="s">
        <v>34</v>
      </c>
      <c r="C86" s="48">
        <v>2</v>
      </c>
      <c r="D86" s="49" t="s">
        <v>20</v>
      </c>
      <c r="E86" s="47">
        <v>42217</v>
      </c>
    </row>
    <row r="87" spans="1:5" x14ac:dyDescent="0.25">
      <c r="A87" s="48">
        <v>29</v>
      </c>
      <c r="B87" s="49" t="s">
        <v>14</v>
      </c>
      <c r="C87" s="48">
        <v>2</v>
      </c>
      <c r="D87" s="49" t="s">
        <v>20</v>
      </c>
      <c r="E87" s="47">
        <v>42217</v>
      </c>
    </row>
    <row r="88" spans="1:5" x14ac:dyDescent="0.25">
      <c r="A88" s="48">
        <v>34</v>
      </c>
      <c r="B88" s="49" t="s">
        <v>14</v>
      </c>
      <c r="C88" s="48">
        <v>4</v>
      </c>
      <c r="D88" s="49" t="s">
        <v>20</v>
      </c>
      <c r="E88" s="47">
        <v>42217</v>
      </c>
    </row>
    <row r="89" spans="1:5" x14ac:dyDescent="0.25">
      <c r="A89" s="48">
        <v>10</v>
      </c>
      <c r="B89" s="49" t="s">
        <v>34</v>
      </c>
      <c r="C89" s="48">
        <v>2</v>
      </c>
      <c r="D89" s="49" t="s">
        <v>31</v>
      </c>
      <c r="E89" s="47">
        <v>42217</v>
      </c>
    </row>
    <row r="90" spans="1:5" x14ac:dyDescent="0.25">
      <c r="A90" s="48">
        <v>6</v>
      </c>
      <c r="B90" s="49" t="s">
        <v>34</v>
      </c>
      <c r="C90" s="48">
        <v>2</v>
      </c>
      <c r="D90" s="49" t="s">
        <v>10</v>
      </c>
      <c r="E90" s="47">
        <v>42217</v>
      </c>
    </row>
    <row r="91" spans="1:5" x14ac:dyDescent="0.25">
      <c r="A91" s="48">
        <v>17</v>
      </c>
      <c r="B91" s="49" t="s">
        <v>34</v>
      </c>
      <c r="C91" s="48">
        <v>2</v>
      </c>
      <c r="D91" s="49" t="s">
        <v>10</v>
      </c>
      <c r="E91" s="47">
        <v>42217</v>
      </c>
    </row>
    <row r="92" spans="1:5" x14ac:dyDescent="0.25">
      <c r="A92" s="48">
        <v>26</v>
      </c>
      <c r="B92" s="49" t="s">
        <v>14</v>
      </c>
      <c r="C92" s="48">
        <v>2</v>
      </c>
      <c r="D92" s="49" t="s">
        <v>10</v>
      </c>
      <c r="E92" s="47">
        <v>42217</v>
      </c>
    </row>
    <row r="93" spans="1:5" x14ac:dyDescent="0.25">
      <c r="A93" s="48">
        <v>3</v>
      </c>
      <c r="B93" s="49" t="s">
        <v>34</v>
      </c>
      <c r="C93" s="48">
        <v>2</v>
      </c>
      <c r="D93" s="49" t="s">
        <v>22</v>
      </c>
      <c r="E93" s="47">
        <v>42217</v>
      </c>
    </row>
    <row r="94" spans="1:5" x14ac:dyDescent="0.25">
      <c r="A94" s="48">
        <v>9</v>
      </c>
      <c r="B94" s="49" t="s">
        <v>34</v>
      </c>
      <c r="C94" s="48">
        <v>2</v>
      </c>
      <c r="D94" s="49" t="s">
        <v>22</v>
      </c>
      <c r="E94" s="47">
        <v>42217</v>
      </c>
    </row>
    <row r="95" spans="1:5" x14ac:dyDescent="0.25">
      <c r="A95" s="48">
        <v>13</v>
      </c>
      <c r="B95" s="49" t="s">
        <v>34</v>
      </c>
      <c r="C95" s="48">
        <v>2</v>
      </c>
      <c r="D95" s="49" t="s">
        <v>13</v>
      </c>
      <c r="E95" s="47">
        <v>42217</v>
      </c>
    </row>
    <row r="96" spans="1:5" x14ac:dyDescent="0.25">
      <c r="A96" s="48">
        <v>20</v>
      </c>
      <c r="B96" s="49" t="s">
        <v>34</v>
      </c>
      <c r="C96" s="48">
        <v>2</v>
      </c>
      <c r="D96" s="49" t="s">
        <v>13</v>
      </c>
      <c r="E96" s="47">
        <v>42217</v>
      </c>
    </row>
    <row r="97" spans="1:5" x14ac:dyDescent="0.25">
      <c r="A97" s="48">
        <v>8</v>
      </c>
      <c r="B97" s="49" t="s">
        <v>34</v>
      </c>
      <c r="C97" s="48">
        <v>2</v>
      </c>
      <c r="D97" s="49" t="s">
        <v>23</v>
      </c>
      <c r="E97" s="47">
        <v>42217</v>
      </c>
    </row>
    <row r="98" spans="1:5" x14ac:dyDescent="0.25">
      <c r="A98" s="48">
        <v>25</v>
      </c>
      <c r="B98" s="49" t="s">
        <v>14</v>
      </c>
      <c r="C98" s="48">
        <v>2</v>
      </c>
      <c r="D98" s="49" t="s">
        <v>23</v>
      </c>
      <c r="E98" s="47">
        <v>42217</v>
      </c>
    </row>
    <row r="99" spans="1:5" x14ac:dyDescent="0.25">
      <c r="A99" s="48">
        <v>1</v>
      </c>
      <c r="B99" s="49" t="s">
        <v>34</v>
      </c>
      <c r="C99" s="48">
        <v>2</v>
      </c>
      <c r="D99" s="49" t="s">
        <v>12</v>
      </c>
      <c r="E99" s="47">
        <v>42217</v>
      </c>
    </row>
    <row r="100" spans="1:5" x14ac:dyDescent="0.25">
      <c r="A100" s="48">
        <v>11</v>
      </c>
      <c r="B100" s="49" t="s">
        <v>34</v>
      </c>
      <c r="C100" s="48">
        <v>2</v>
      </c>
      <c r="D100" s="49" t="s">
        <v>7</v>
      </c>
      <c r="E100" s="47">
        <v>42217</v>
      </c>
    </row>
    <row r="101" spans="1:5" x14ac:dyDescent="0.25">
      <c r="A101" s="48">
        <v>12</v>
      </c>
      <c r="B101" s="49" t="s">
        <v>34</v>
      </c>
      <c r="C101" s="48">
        <v>2</v>
      </c>
      <c r="D101" s="49" t="s">
        <v>7</v>
      </c>
      <c r="E101" s="47">
        <v>42217</v>
      </c>
    </row>
    <row r="102" spans="1:5" x14ac:dyDescent="0.25">
      <c r="A102" s="48">
        <v>14</v>
      </c>
      <c r="B102" s="49" t="s">
        <v>34</v>
      </c>
      <c r="C102" s="48">
        <v>2</v>
      </c>
      <c r="D102" s="49" t="s">
        <v>7</v>
      </c>
      <c r="E102" s="47">
        <v>42217</v>
      </c>
    </row>
    <row r="103" spans="1:5" x14ac:dyDescent="0.25">
      <c r="A103" s="48">
        <v>15</v>
      </c>
      <c r="B103" s="49" t="s">
        <v>34</v>
      </c>
      <c r="C103" s="48">
        <v>2</v>
      </c>
      <c r="D103" s="49" t="s">
        <v>24</v>
      </c>
      <c r="E103" s="47">
        <v>42217</v>
      </c>
    </row>
    <row r="104" spans="1:5" x14ac:dyDescent="0.25">
      <c r="A104" s="48">
        <v>28</v>
      </c>
      <c r="B104" s="49" t="s">
        <v>14</v>
      </c>
      <c r="C104" s="48">
        <v>2</v>
      </c>
      <c r="D104" s="49" t="s">
        <v>24</v>
      </c>
      <c r="E104" s="47">
        <v>42217</v>
      </c>
    </row>
    <row r="105" spans="1:5" x14ac:dyDescent="0.25">
      <c r="A105" s="48">
        <v>31</v>
      </c>
      <c r="B105" s="49" t="s">
        <v>14</v>
      </c>
      <c r="C105" s="48">
        <v>2</v>
      </c>
      <c r="D105" s="49" t="s">
        <v>24</v>
      </c>
      <c r="E105" s="47">
        <v>42217</v>
      </c>
    </row>
    <row r="106" spans="1:5" x14ac:dyDescent="0.25">
      <c r="A106" s="48">
        <v>16</v>
      </c>
      <c r="B106" s="49" t="s">
        <v>34</v>
      </c>
      <c r="C106" s="48">
        <v>2</v>
      </c>
      <c r="D106" s="49" t="s">
        <v>32</v>
      </c>
      <c r="E106" s="47">
        <v>42217</v>
      </c>
    </row>
    <row r="107" spans="1:5" x14ac:dyDescent="0.25">
      <c r="A107" s="48">
        <v>21</v>
      </c>
      <c r="B107" s="49" t="s">
        <v>34</v>
      </c>
      <c r="C107" s="48">
        <v>2</v>
      </c>
      <c r="D107" s="49" t="s">
        <v>32</v>
      </c>
      <c r="E107" s="47">
        <v>42217</v>
      </c>
    </row>
    <row r="108" spans="1:5" x14ac:dyDescent="0.25">
      <c r="A108" s="48">
        <v>7</v>
      </c>
      <c r="B108" s="49" t="s">
        <v>34</v>
      </c>
      <c r="C108" s="48">
        <v>2</v>
      </c>
      <c r="D108" s="49" t="s">
        <v>25</v>
      </c>
      <c r="E108" s="47">
        <v>42217</v>
      </c>
    </row>
    <row r="109" spans="1:5" x14ac:dyDescent="0.25">
      <c r="A109" s="48">
        <v>18</v>
      </c>
      <c r="B109" s="49" t="s">
        <v>34</v>
      </c>
      <c r="C109" s="48">
        <v>2</v>
      </c>
      <c r="D109" s="49" t="s">
        <v>25</v>
      </c>
      <c r="E109" s="47">
        <v>42217</v>
      </c>
    </row>
    <row r="110" spans="1:5" x14ac:dyDescent="0.25">
      <c r="A110" s="48">
        <v>33</v>
      </c>
      <c r="B110" s="49" t="s">
        <v>14</v>
      </c>
      <c r="C110" s="48">
        <v>4</v>
      </c>
      <c r="D110" s="49" t="s">
        <v>25</v>
      </c>
      <c r="E110" s="47">
        <v>42217</v>
      </c>
    </row>
    <row r="111" spans="1:5" x14ac:dyDescent="0.25">
      <c r="A111" s="48">
        <v>30</v>
      </c>
      <c r="B111" s="49" t="s">
        <v>14</v>
      </c>
      <c r="C111" s="48">
        <v>2</v>
      </c>
      <c r="D111" s="49" t="s">
        <v>26</v>
      </c>
      <c r="E111" s="47">
        <v>42217</v>
      </c>
    </row>
    <row r="112" spans="1:5" x14ac:dyDescent="0.25">
      <c r="A112" s="48">
        <v>22</v>
      </c>
      <c r="B112" s="49" t="s">
        <v>34</v>
      </c>
      <c r="C112" s="48">
        <v>2</v>
      </c>
      <c r="D112" s="49" t="s">
        <v>9</v>
      </c>
      <c r="E112" s="47">
        <v>42217</v>
      </c>
    </row>
    <row r="113" spans="1:5" x14ac:dyDescent="0.25">
      <c r="A113" s="48">
        <v>19</v>
      </c>
      <c r="B113" s="49" t="s">
        <v>34</v>
      </c>
      <c r="C113" s="48">
        <v>2</v>
      </c>
      <c r="D113" s="49" t="s">
        <v>28</v>
      </c>
      <c r="E113" s="47">
        <v>42217</v>
      </c>
    </row>
    <row r="114" spans="1:5" x14ac:dyDescent="0.25">
      <c r="A114" s="48">
        <v>27</v>
      </c>
      <c r="B114" s="49" t="s">
        <v>14</v>
      </c>
      <c r="C114" s="48">
        <v>2</v>
      </c>
      <c r="D114" s="49" t="s">
        <v>29</v>
      </c>
      <c r="E114" s="47">
        <v>42217</v>
      </c>
    </row>
    <row r="115" spans="1:5" x14ac:dyDescent="0.25">
      <c r="A115" s="48">
        <v>36</v>
      </c>
      <c r="B115" s="49" t="s">
        <v>14</v>
      </c>
      <c r="C115" s="48">
        <v>4</v>
      </c>
      <c r="D115" s="49" t="s">
        <v>30</v>
      </c>
      <c r="E115" s="47">
        <v>42217</v>
      </c>
    </row>
    <row r="116" spans="1:5" x14ac:dyDescent="0.25">
      <c r="A116" s="48">
        <v>28</v>
      </c>
      <c r="B116" s="49" t="s">
        <v>14</v>
      </c>
      <c r="C116" s="48">
        <v>2</v>
      </c>
      <c r="D116" s="49" t="s">
        <v>18</v>
      </c>
      <c r="E116" s="47">
        <v>42156</v>
      </c>
    </row>
    <row r="117" spans="1:5" x14ac:dyDescent="0.25">
      <c r="A117" s="48">
        <v>12</v>
      </c>
      <c r="B117" s="49" t="s">
        <v>34</v>
      </c>
      <c r="C117" s="48">
        <v>2</v>
      </c>
      <c r="D117" s="49" t="s">
        <v>19</v>
      </c>
      <c r="E117" s="47">
        <v>42156</v>
      </c>
    </row>
    <row r="118" spans="1:5" x14ac:dyDescent="0.25">
      <c r="A118" s="48">
        <v>19</v>
      </c>
      <c r="B118" s="49" t="s">
        <v>34</v>
      </c>
      <c r="C118" s="48">
        <v>2</v>
      </c>
      <c r="D118" s="49" t="s">
        <v>8</v>
      </c>
      <c r="E118" s="47">
        <v>42156</v>
      </c>
    </row>
    <row r="119" spans="1:5" x14ac:dyDescent="0.25">
      <c r="A119" s="48">
        <v>24</v>
      </c>
      <c r="B119" s="49" t="s">
        <v>34</v>
      </c>
      <c r="C119" s="48">
        <v>2</v>
      </c>
      <c r="D119" s="49" t="s">
        <v>8</v>
      </c>
      <c r="E119" s="47">
        <v>42156</v>
      </c>
    </row>
    <row r="120" spans="1:5" x14ac:dyDescent="0.25">
      <c r="A120" s="48">
        <v>29</v>
      </c>
      <c r="B120" s="49" t="s">
        <v>14</v>
      </c>
      <c r="C120" s="48">
        <v>2</v>
      </c>
      <c r="D120" s="49" t="s">
        <v>8</v>
      </c>
      <c r="E120" s="47">
        <v>42156</v>
      </c>
    </row>
    <row r="121" spans="1:5" x14ac:dyDescent="0.25">
      <c r="A121" s="48">
        <v>32</v>
      </c>
      <c r="B121" s="49" t="s">
        <v>14</v>
      </c>
      <c r="C121" s="48">
        <v>2</v>
      </c>
      <c r="D121" s="49" t="s">
        <v>8</v>
      </c>
      <c r="E121" s="47">
        <v>42156</v>
      </c>
    </row>
    <row r="122" spans="1:5" x14ac:dyDescent="0.25">
      <c r="A122" s="48">
        <v>35</v>
      </c>
      <c r="B122" s="49" t="s">
        <v>14</v>
      </c>
      <c r="C122" s="48">
        <v>4</v>
      </c>
      <c r="D122" s="49" t="s">
        <v>8</v>
      </c>
      <c r="E122" s="47">
        <v>42156</v>
      </c>
    </row>
    <row r="123" spans="1:5" x14ac:dyDescent="0.25">
      <c r="A123" s="48">
        <v>36</v>
      </c>
      <c r="B123" s="49" t="s">
        <v>14</v>
      </c>
      <c r="C123" s="48">
        <v>4</v>
      </c>
      <c r="D123" s="49" t="s">
        <v>8</v>
      </c>
      <c r="E123" s="47">
        <v>42156</v>
      </c>
    </row>
    <row r="124" spans="1:5" x14ac:dyDescent="0.25">
      <c r="A124" s="48">
        <v>33</v>
      </c>
      <c r="B124" s="49" t="s">
        <v>14</v>
      </c>
      <c r="C124" s="48">
        <v>4</v>
      </c>
      <c r="D124" s="49" t="s">
        <v>56</v>
      </c>
      <c r="E124" s="47">
        <v>42156</v>
      </c>
    </row>
    <row r="125" spans="1:5" x14ac:dyDescent="0.25">
      <c r="A125" s="48">
        <v>21</v>
      </c>
      <c r="B125" s="49" t="s">
        <v>34</v>
      </c>
      <c r="C125" s="48">
        <v>2</v>
      </c>
      <c r="D125" s="49" t="s">
        <v>11</v>
      </c>
      <c r="E125" s="47">
        <v>42156</v>
      </c>
    </row>
    <row r="126" spans="1:5" x14ac:dyDescent="0.25">
      <c r="A126" s="48">
        <v>18</v>
      </c>
      <c r="B126" s="49" t="s">
        <v>34</v>
      </c>
      <c r="C126" s="48">
        <v>2</v>
      </c>
      <c r="D126" s="49" t="s">
        <v>20</v>
      </c>
      <c r="E126" s="47">
        <v>42156</v>
      </c>
    </row>
    <row r="127" spans="1:5" x14ac:dyDescent="0.25">
      <c r="A127" s="48">
        <v>23</v>
      </c>
      <c r="B127" s="49" t="s">
        <v>34</v>
      </c>
      <c r="C127" s="48">
        <v>2</v>
      </c>
      <c r="D127" s="49" t="s">
        <v>20</v>
      </c>
      <c r="E127" s="47">
        <v>42156</v>
      </c>
    </row>
    <row r="128" spans="1:5" x14ac:dyDescent="0.25">
      <c r="A128" s="48">
        <v>30</v>
      </c>
      <c r="B128" s="49" t="s">
        <v>14</v>
      </c>
      <c r="C128" s="48">
        <v>2</v>
      </c>
      <c r="D128" s="49" t="s">
        <v>20</v>
      </c>
      <c r="E128" s="47">
        <v>42156</v>
      </c>
    </row>
    <row r="129" spans="1:5" x14ac:dyDescent="0.25">
      <c r="A129" s="48">
        <v>6</v>
      </c>
      <c r="B129" s="49" t="s">
        <v>34</v>
      </c>
      <c r="C129" s="48">
        <v>2</v>
      </c>
      <c r="D129" s="49" t="s">
        <v>31</v>
      </c>
      <c r="E129" s="47">
        <v>42156</v>
      </c>
    </row>
    <row r="130" spans="1:5" x14ac:dyDescent="0.25">
      <c r="A130" s="48">
        <v>5</v>
      </c>
      <c r="B130" s="49" t="s">
        <v>34</v>
      </c>
      <c r="C130" s="48">
        <v>2</v>
      </c>
      <c r="D130" s="49" t="s">
        <v>10</v>
      </c>
      <c r="E130" s="47">
        <v>42156</v>
      </c>
    </row>
    <row r="131" spans="1:5" x14ac:dyDescent="0.25">
      <c r="A131" s="48">
        <v>27</v>
      </c>
      <c r="B131" s="49" t="s">
        <v>14</v>
      </c>
      <c r="C131" s="48">
        <v>2</v>
      </c>
      <c r="D131" s="49" t="s">
        <v>10</v>
      </c>
      <c r="E131" s="47">
        <v>42156</v>
      </c>
    </row>
    <row r="132" spans="1:5" x14ac:dyDescent="0.25">
      <c r="A132" s="48">
        <v>3</v>
      </c>
      <c r="B132" s="49" t="s">
        <v>34</v>
      </c>
      <c r="C132" s="48">
        <v>2</v>
      </c>
      <c r="D132" s="49" t="s">
        <v>22</v>
      </c>
      <c r="E132" s="47">
        <v>42156</v>
      </c>
    </row>
    <row r="133" spans="1:5" x14ac:dyDescent="0.25">
      <c r="A133" s="48">
        <v>17</v>
      </c>
      <c r="B133" s="49" t="s">
        <v>34</v>
      </c>
      <c r="C133" s="48">
        <v>2</v>
      </c>
      <c r="D133" s="49" t="s">
        <v>22</v>
      </c>
      <c r="E133" s="47">
        <v>42156</v>
      </c>
    </row>
    <row r="134" spans="1:5" x14ac:dyDescent="0.25">
      <c r="A134" s="48">
        <v>10</v>
      </c>
      <c r="B134" s="49" t="s">
        <v>34</v>
      </c>
      <c r="C134" s="48">
        <v>2</v>
      </c>
      <c r="D134" s="49" t="s">
        <v>13</v>
      </c>
      <c r="E134" s="47">
        <v>42156</v>
      </c>
    </row>
    <row r="135" spans="1:5" x14ac:dyDescent="0.25">
      <c r="A135" s="48">
        <v>22</v>
      </c>
      <c r="B135" s="49" t="s">
        <v>34</v>
      </c>
      <c r="C135" s="48">
        <v>2</v>
      </c>
      <c r="D135" s="49" t="s">
        <v>23</v>
      </c>
      <c r="E135" s="47">
        <v>42156</v>
      </c>
    </row>
    <row r="136" spans="1:5" x14ac:dyDescent="0.25">
      <c r="A136" s="48">
        <v>26</v>
      </c>
      <c r="B136" s="49" t="s">
        <v>14</v>
      </c>
      <c r="C136" s="48">
        <v>2</v>
      </c>
      <c r="D136" s="49" t="s">
        <v>23</v>
      </c>
      <c r="E136" s="47">
        <v>42156</v>
      </c>
    </row>
    <row r="137" spans="1:5" x14ac:dyDescent="0.25">
      <c r="A137" s="48">
        <v>25</v>
      </c>
      <c r="B137" s="49" t="s">
        <v>14</v>
      </c>
      <c r="C137" s="48">
        <v>2</v>
      </c>
      <c r="D137" s="49" t="s">
        <v>12</v>
      </c>
      <c r="E137" s="47">
        <v>42156</v>
      </c>
    </row>
    <row r="138" spans="1:5" x14ac:dyDescent="0.25">
      <c r="A138" s="48">
        <v>4</v>
      </c>
      <c r="B138" s="49" t="s">
        <v>34</v>
      </c>
      <c r="C138" s="48">
        <v>2</v>
      </c>
      <c r="D138" s="49" t="s">
        <v>7</v>
      </c>
      <c r="E138" s="47">
        <v>42156</v>
      </c>
    </row>
    <row r="139" spans="1:5" x14ac:dyDescent="0.25">
      <c r="A139" s="48">
        <v>9</v>
      </c>
      <c r="B139" s="49" t="s">
        <v>34</v>
      </c>
      <c r="C139" s="48">
        <v>2</v>
      </c>
      <c r="D139" s="49" t="s">
        <v>7</v>
      </c>
      <c r="E139" s="47">
        <v>42156</v>
      </c>
    </row>
    <row r="140" spans="1:5" x14ac:dyDescent="0.25">
      <c r="A140" s="48">
        <v>34</v>
      </c>
      <c r="B140" s="49" t="s">
        <v>14</v>
      </c>
      <c r="C140" s="48">
        <v>4</v>
      </c>
      <c r="D140" s="49" t="s">
        <v>7</v>
      </c>
      <c r="E140" s="47">
        <v>42156</v>
      </c>
    </row>
    <row r="141" spans="1:5" x14ac:dyDescent="0.25">
      <c r="A141" s="48">
        <v>11</v>
      </c>
      <c r="B141" s="49" t="s">
        <v>34</v>
      </c>
      <c r="C141" s="48">
        <v>2</v>
      </c>
      <c r="D141" s="49" t="s">
        <v>24</v>
      </c>
      <c r="E141" s="47">
        <v>42156</v>
      </c>
    </row>
    <row r="142" spans="1:5" x14ac:dyDescent="0.25">
      <c r="A142" s="48">
        <v>37</v>
      </c>
      <c r="B142" s="49" t="s">
        <v>14</v>
      </c>
      <c r="C142" s="48">
        <v>6</v>
      </c>
      <c r="D142" s="49" t="s">
        <v>24</v>
      </c>
      <c r="E142" s="47">
        <v>42156</v>
      </c>
    </row>
    <row r="143" spans="1:5" x14ac:dyDescent="0.25">
      <c r="A143" s="48">
        <v>7</v>
      </c>
      <c r="B143" s="49" t="s">
        <v>34</v>
      </c>
      <c r="C143" s="48">
        <v>2</v>
      </c>
      <c r="D143" s="49" t="s">
        <v>32</v>
      </c>
      <c r="E143" s="47">
        <v>42156</v>
      </c>
    </row>
    <row r="144" spans="1:5" x14ac:dyDescent="0.25">
      <c r="A144" s="48">
        <v>14</v>
      </c>
      <c r="B144" s="49" t="s">
        <v>34</v>
      </c>
      <c r="C144" s="48">
        <v>2</v>
      </c>
      <c r="D144" s="49" t="s">
        <v>32</v>
      </c>
      <c r="E144" s="47">
        <v>42156</v>
      </c>
    </row>
    <row r="145" spans="1:5" x14ac:dyDescent="0.25">
      <c r="A145" s="48">
        <v>1</v>
      </c>
      <c r="B145" s="49" t="s">
        <v>34</v>
      </c>
      <c r="C145" s="48">
        <v>2</v>
      </c>
      <c r="D145" s="49" t="s">
        <v>61</v>
      </c>
      <c r="E145" s="47">
        <v>42156</v>
      </c>
    </row>
    <row r="146" spans="1:5" x14ac:dyDescent="0.25">
      <c r="A146" s="48">
        <v>13</v>
      </c>
      <c r="B146" s="49" t="s">
        <v>34</v>
      </c>
      <c r="C146" s="48">
        <v>2</v>
      </c>
      <c r="D146" s="49" t="s">
        <v>25</v>
      </c>
      <c r="E146" s="47">
        <v>42156</v>
      </c>
    </row>
    <row r="147" spans="1:5" x14ac:dyDescent="0.25">
      <c r="A147" s="48">
        <v>15</v>
      </c>
      <c r="B147" s="49" t="s">
        <v>34</v>
      </c>
      <c r="C147" s="48">
        <v>2</v>
      </c>
      <c r="D147" s="49" t="s">
        <v>25</v>
      </c>
      <c r="E147" s="47">
        <v>42156</v>
      </c>
    </row>
    <row r="148" spans="1:5" x14ac:dyDescent="0.25">
      <c r="A148" s="48">
        <v>2</v>
      </c>
      <c r="B148" s="49" t="s">
        <v>34</v>
      </c>
      <c r="C148" s="48">
        <v>2</v>
      </c>
      <c r="D148" s="49" t="s">
        <v>27</v>
      </c>
      <c r="E148" s="47">
        <v>42156</v>
      </c>
    </row>
    <row r="149" spans="1:5" x14ac:dyDescent="0.25">
      <c r="A149" s="48">
        <v>8</v>
      </c>
      <c r="B149" s="49" t="s">
        <v>34</v>
      </c>
      <c r="C149" s="48">
        <v>2</v>
      </c>
      <c r="D149" s="49" t="s">
        <v>9</v>
      </c>
      <c r="E149" s="47">
        <v>42156</v>
      </c>
    </row>
    <row r="150" spans="1:5" x14ac:dyDescent="0.25">
      <c r="A150" s="48">
        <v>16</v>
      </c>
      <c r="B150" s="49" t="s">
        <v>34</v>
      </c>
      <c r="C150" s="48">
        <v>2</v>
      </c>
      <c r="D150" s="49" t="s">
        <v>65</v>
      </c>
      <c r="E150" s="47">
        <v>42156</v>
      </c>
    </row>
    <row r="151" spans="1:5" x14ac:dyDescent="0.25">
      <c r="A151" s="48">
        <v>20</v>
      </c>
      <c r="B151" s="49" t="s">
        <v>34</v>
      </c>
      <c r="C151" s="48">
        <v>2</v>
      </c>
      <c r="D151" s="49" t="s">
        <v>28</v>
      </c>
      <c r="E151" s="47">
        <v>42156</v>
      </c>
    </row>
    <row r="152" spans="1:5" x14ac:dyDescent="0.25">
      <c r="A152" s="48">
        <v>31</v>
      </c>
      <c r="B152" s="49" t="s">
        <v>14</v>
      </c>
      <c r="C152" s="48">
        <v>2</v>
      </c>
      <c r="D152" s="49" t="s">
        <v>29</v>
      </c>
      <c r="E152" s="47">
        <v>42156</v>
      </c>
    </row>
    <row r="153" spans="1:5" x14ac:dyDescent="0.25">
      <c r="A153" s="48">
        <v>10</v>
      </c>
      <c r="B153" s="49" t="s">
        <v>34</v>
      </c>
      <c r="C153" s="48">
        <v>2</v>
      </c>
      <c r="D153" s="49" t="s">
        <v>18</v>
      </c>
      <c r="E153" s="47">
        <v>42005</v>
      </c>
    </row>
    <row r="154" spans="1:5" x14ac:dyDescent="0.25">
      <c r="A154" s="48">
        <v>28</v>
      </c>
      <c r="B154" s="49" t="s">
        <v>14</v>
      </c>
      <c r="C154" s="48">
        <v>2</v>
      </c>
      <c r="D154" s="49" t="s">
        <v>18</v>
      </c>
      <c r="E154" s="47">
        <v>42005</v>
      </c>
    </row>
    <row r="155" spans="1:5" x14ac:dyDescent="0.25">
      <c r="A155" s="48">
        <v>24</v>
      </c>
      <c r="B155" s="49" t="s">
        <v>34</v>
      </c>
      <c r="C155" s="48">
        <v>2</v>
      </c>
      <c r="D155" s="49" t="s">
        <v>19</v>
      </c>
      <c r="E155" s="47">
        <v>42005</v>
      </c>
    </row>
    <row r="156" spans="1:5" x14ac:dyDescent="0.25">
      <c r="A156" s="48">
        <v>13</v>
      </c>
      <c r="B156" s="49" t="s">
        <v>34</v>
      </c>
      <c r="C156" s="48">
        <v>2</v>
      </c>
      <c r="D156" s="49" t="s">
        <v>8</v>
      </c>
      <c r="E156" s="47">
        <v>42005</v>
      </c>
    </row>
    <row r="157" spans="1:5" x14ac:dyDescent="0.25">
      <c r="A157" s="48">
        <v>16</v>
      </c>
      <c r="B157" s="49" t="s">
        <v>34</v>
      </c>
      <c r="C157" s="48">
        <v>2</v>
      </c>
      <c r="D157" s="49" t="s">
        <v>8</v>
      </c>
      <c r="E157" s="47">
        <v>42005</v>
      </c>
    </row>
    <row r="158" spans="1:5" x14ac:dyDescent="0.25">
      <c r="A158" s="48">
        <v>23</v>
      </c>
      <c r="B158" s="49" t="s">
        <v>34</v>
      </c>
      <c r="C158" s="48">
        <v>2</v>
      </c>
      <c r="D158" s="49" t="s">
        <v>8</v>
      </c>
      <c r="E158" s="47">
        <v>42005</v>
      </c>
    </row>
    <row r="159" spans="1:5" x14ac:dyDescent="0.25">
      <c r="A159" s="49">
        <v>31</v>
      </c>
      <c r="B159" s="49" t="s">
        <v>14</v>
      </c>
      <c r="C159" s="48">
        <v>2</v>
      </c>
      <c r="D159" s="49" t="s">
        <v>8</v>
      </c>
      <c r="E159" s="47">
        <v>42005</v>
      </c>
    </row>
    <row r="160" spans="1:5" x14ac:dyDescent="0.25">
      <c r="A160" s="48">
        <v>33</v>
      </c>
      <c r="B160" s="49" t="s">
        <v>14</v>
      </c>
      <c r="C160" s="48">
        <v>4</v>
      </c>
      <c r="D160" s="49" t="s">
        <v>8</v>
      </c>
      <c r="E160" s="47">
        <v>42005</v>
      </c>
    </row>
    <row r="161" spans="1:5" x14ac:dyDescent="0.25">
      <c r="A161" s="48">
        <v>37</v>
      </c>
      <c r="B161" s="49" t="s">
        <v>14</v>
      </c>
      <c r="C161" s="48">
        <v>6</v>
      </c>
      <c r="D161" s="49" t="s">
        <v>8</v>
      </c>
      <c r="E161" s="47">
        <v>42005</v>
      </c>
    </row>
    <row r="162" spans="1:5" x14ac:dyDescent="0.25">
      <c r="A162" s="48">
        <v>7</v>
      </c>
      <c r="B162" s="49" t="s">
        <v>34</v>
      </c>
      <c r="C162" s="48">
        <v>2</v>
      </c>
      <c r="D162" s="49" t="s">
        <v>20</v>
      </c>
      <c r="E162" s="47">
        <v>42005</v>
      </c>
    </row>
    <row r="163" spans="1:5" x14ac:dyDescent="0.25">
      <c r="A163" s="48">
        <v>17</v>
      </c>
      <c r="B163" s="49" t="s">
        <v>34</v>
      </c>
      <c r="C163" s="48">
        <v>2</v>
      </c>
      <c r="D163" s="49" t="s">
        <v>20</v>
      </c>
      <c r="E163" s="47">
        <v>42005</v>
      </c>
    </row>
    <row r="164" spans="1:5" x14ac:dyDescent="0.25">
      <c r="A164" s="48">
        <v>29</v>
      </c>
      <c r="B164" s="49" t="s">
        <v>14</v>
      </c>
      <c r="C164" s="48">
        <v>2</v>
      </c>
      <c r="D164" s="49" t="s">
        <v>20</v>
      </c>
      <c r="E164" s="47">
        <v>42005</v>
      </c>
    </row>
    <row r="165" spans="1:5" x14ac:dyDescent="0.25">
      <c r="A165" s="48">
        <v>11</v>
      </c>
      <c r="B165" s="49" t="s">
        <v>34</v>
      </c>
      <c r="C165" s="48">
        <v>2</v>
      </c>
      <c r="D165" s="49" t="s">
        <v>10</v>
      </c>
      <c r="E165" s="47">
        <v>42005</v>
      </c>
    </row>
    <row r="166" spans="1:5" x14ac:dyDescent="0.25">
      <c r="A166" s="48">
        <v>18</v>
      </c>
      <c r="B166" s="49" t="s">
        <v>34</v>
      </c>
      <c r="C166" s="48">
        <v>2</v>
      </c>
      <c r="D166" s="49" t="s">
        <v>10</v>
      </c>
      <c r="E166" s="47">
        <v>42005</v>
      </c>
    </row>
    <row r="167" spans="1:5" x14ac:dyDescent="0.25">
      <c r="A167" s="48">
        <v>34</v>
      </c>
      <c r="B167" s="49" t="s">
        <v>14</v>
      </c>
      <c r="C167" s="48">
        <v>4</v>
      </c>
      <c r="D167" s="49" t="s">
        <v>10</v>
      </c>
      <c r="E167" s="47">
        <v>42005</v>
      </c>
    </row>
    <row r="168" spans="1:5" x14ac:dyDescent="0.25">
      <c r="A168" s="48">
        <v>1</v>
      </c>
      <c r="B168" s="49" t="s">
        <v>34</v>
      </c>
      <c r="C168" s="48">
        <v>2</v>
      </c>
      <c r="D168" s="49" t="s">
        <v>22</v>
      </c>
      <c r="E168" s="47">
        <v>42005</v>
      </c>
    </row>
    <row r="169" spans="1:5" x14ac:dyDescent="0.25">
      <c r="A169" s="48">
        <v>22</v>
      </c>
      <c r="B169" s="49" t="s">
        <v>34</v>
      </c>
      <c r="C169" s="48">
        <v>2</v>
      </c>
      <c r="D169" s="49" t="s">
        <v>22</v>
      </c>
      <c r="E169" s="47">
        <v>42005</v>
      </c>
    </row>
    <row r="170" spans="1:5" x14ac:dyDescent="0.25">
      <c r="A170" s="48">
        <v>3</v>
      </c>
      <c r="B170" s="49" t="s">
        <v>34</v>
      </c>
      <c r="C170" s="48">
        <v>2</v>
      </c>
      <c r="D170" s="49" t="s">
        <v>13</v>
      </c>
      <c r="E170" s="47">
        <v>42005</v>
      </c>
    </row>
    <row r="171" spans="1:5" x14ac:dyDescent="0.25">
      <c r="A171" s="48">
        <v>19</v>
      </c>
      <c r="B171" s="49" t="s">
        <v>34</v>
      </c>
      <c r="C171" s="48">
        <v>2</v>
      </c>
      <c r="D171" s="49" t="s">
        <v>13</v>
      </c>
      <c r="E171" s="47">
        <v>42005</v>
      </c>
    </row>
    <row r="172" spans="1:5" x14ac:dyDescent="0.25">
      <c r="A172" s="48">
        <v>4</v>
      </c>
      <c r="B172" s="49" t="s">
        <v>34</v>
      </c>
      <c r="C172" s="48">
        <v>2</v>
      </c>
      <c r="D172" s="49" t="s">
        <v>23</v>
      </c>
      <c r="E172" s="47">
        <v>42005</v>
      </c>
    </row>
    <row r="173" spans="1:5" x14ac:dyDescent="0.25">
      <c r="A173" s="48">
        <v>12</v>
      </c>
      <c r="B173" s="49" t="s">
        <v>34</v>
      </c>
      <c r="C173" s="48">
        <v>2</v>
      </c>
      <c r="D173" s="49" t="s">
        <v>12</v>
      </c>
      <c r="E173" s="47">
        <v>42005</v>
      </c>
    </row>
    <row r="174" spans="1:5" x14ac:dyDescent="0.25">
      <c r="A174" s="48">
        <v>8</v>
      </c>
      <c r="B174" s="49" t="s">
        <v>34</v>
      </c>
      <c r="C174" s="48">
        <v>2</v>
      </c>
      <c r="D174" s="49" t="s">
        <v>7</v>
      </c>
      <c r="E174" s="47">
        <v>42005</v>
      </c>
    </row>
    <row r="175" spans="1:5" x14ac:dyDescent="0.25">
      <c r="A175" s="48">
        <v>20</v>
      </c>
      <c r="B175" s="49" t="s">
        <v>34</v>
      </c>
      <c r="C175" s="48">
        <v>2</v>
      </c>
      <c r="D175" s="49" t="s">
        <v>7</v>
      </c>
      <c r="E175" s="47">
        <v>42005</v>
      </c>
    </row>
    <row r="176" spans="1:5" x14ac:dyDescent="0.25">
      <c r="A176" s="48">
        <v>27</v>
      </c>
      <c r="B176" s="49" t="s">
        <v>14</v>
      </c>
      <c r="C176" s="48">
        <v>2</v>
      </c>
      <c r="D176" s="49" t="s">
        <v>7</v>
      </c>
      <c r="E176" s="47">
        <v>42005</v>
      </c>
    </row>
    <row r="177" spans="1:5" x14ac:dyDescent="0.25">
      <c r="A177" s="48">
        <v>6</v>
      </c>
      <c r="B177" s="49" t="s">
        <v>34</v>
      </c>
      <c r="C177" s="48">
        <v>2</v>
      </c>
      <c r="D177" s="49" t="s">
        <v>24</v>
      </c>
      <c r="E177" s="47">
        <v>42005</v>
      </c>
    </row>
    <row r="178" spans="1:5" x14ac:dyDescent="0.25">
      <c r="A178" s="48">
        <v>15</v>
      </c>
      <c r="B178" s="49" t="s">
        <v>34</v>
      </c>
      <c r="C178" s="48">
        <v>2</v>
      </c>
      <c r="D178" s="49" t="s">
        <v>24</v>
      </c>
      <c r="E178" s="47">
        <v>42005</v>
      </c>
    </row>
    <row r="179" spans="1:5" x14ac:dyDescent="0.25">
      <c r="A179" s="48">
        <v>21</v>
      </c>
      <c r="B179" s="49" t="s">
        <v>34</v>
      </c>
      <c r="C179" s="48">
        <v>2</v>
      </c>
      <c r="D179" s="49" t="s">
        <v>24</v>
      </c>
      <c r="E179" s="47">
        <v>42005</v>
      </c>
    </row>
    <row r="180" spans="1:5" x14ac:dyDescent="0.25">
      <c r="A180" s="48">
        <v>9</v>
      </c>
      <c r="B180" s="49" t="s">
        <v>34</v>
      </c>
      <c r="C180" s="48">
        <v>2</v>
      </c>
      <c r="D180" s="49" t="s">
        <v>32</v>
      </c>
      <c r="E180" s="47">
        <v>42005</v>
      </c>
    </row>
    <row r="181" spans="1:5" x14ac:dyDescent="0.25">
      <c r="A181" s="48">
        <v>30</v>
      </c>
      <c r="B181" s="49" t="s">
        <v>14</v>
      </c>
      <c r="C181" s="48">
        <v>2</v>
      </c>
      <c r="D181" s="49" t="s">
        <v>32</v>
      </c>
      <c r="E181" s="47">
        <v>42005</v>
      </c>
    </row>
    <row r="182" spans="1:5" x14ac:dyDescent="0.25">
      <c r="A182" s="48">
        <v>36</v>
      </c>
      <c r="B182" s="49" t="s">
        <v>14</v>
      </c>
      <c r="C182" s="48">
        <v>4</v>
      </c>
      <c r="D182" s="49" t="s">
        <v>32</v>
      </c>
      <c r="E182" s="47">
        <v>42005</v>
      </c>
    </row>
    <row r="183" spans="1:5" x14ac:dyDescent="0.25">
      <c r="A183" s="48">
        <v>5</v>
      </c>
      <c r="B183" s="49" t="s">
        <v>34</v>
      </c>
      <c r="C183" s="48">
        <v>2</v>
      </c>
      <c r="D183" s="49" t="s">
        <v>25</v>
      </c>
      <c r="E183" s="47">
        <v>42005</v>
      </c>
    </row>
    <row r="184" spans="1:5" x14ac:dyDescent="0.25">
      <c r="A184" s="48">
        <v>32</v>
      </c>
      <c r="B184" s="49" t="s">
        <v>14</v>
      </c>
      <c r="C184" s="48">
        <v>2</v>
      </c>
      <c r="D184" s="49" t="s">
        <v>25</v>
      </c>
      <c r="E184" s="47">
        <v>42005</v>
      </c>
    </row>
    <row r="185" spans="1:5" x14ac:dyDescent="0.25">
      <c r="A185" s="48">
        <v>2</v>
      </c>
      <c r="B185" s="49" t="s">
        <v>34</v>
      </c>
      <c r="C185" s="48">
        <v>2</v>
      </c>
      <c r="D185" s="49" t="s">
        <v>27</v>
      </c>
      <c r="E185" s="47">
        <v>42005</v>
      </c>
    </row>
    <row r="186" spans="1:5" x14ac:dyDescent="0.25">
      <c r="A186" s="48">
        <v>25</v>
      </c>
      <c r="B186" s="49" t="s">
        <v>14</v>
      </c>
      <c r="C186" s="48">
        <v>2</v>
      </c>
      <c r="D186" s="49" t="s">
        <v>62</v>
      </c>
      <c r="E186" s="47">
        <v>42005</v>
      </c>
    </row>
    <row r="187" spans="1:5" x14ac:dyDescent="0.25">
      <c r="A187" s="48">
        <v>14</v>
      </c>
      <c r="B187" s="49" t="s">
        <v>34</v>
      </c>
      <c r="C187" s="48">
        <v>2</v>
      </c>
      <c r="D187" s="49" t="s">
        <v>28</v>
      </c>
      <c r="E187" s="47">
        <v>42005</v>
      </c>
    </row>
    <row r="188" spans="1:5" x14ac:dyDescent="0.25">
      <c r="A188" s="48">
        <v>26</v>
      </c>
      <c r="B188" s="49" t="s">
        <v>14</v>
      </c>
      <c r="C188" s="48">
        <v>2</v>
      </c>
      <c r="D188" s="49" t="s">
        <v>29</v>
      </c>
      <c r="E188" s="47">
        <v>42005</v>
      </c>
    </row>
    <row r="189" spans="1:5" x14ac:dyDescent="0.25">
      <c r="A189" s="48">
        <v>35</v>
      </c>
      <c r="B189" s="49" t="s">
        <v>14</v>
      </c>
      <c r="C189" s="48">
        <v>4</v>
      </c>
      <c r="D189" s="49" t="s">
        <v>30</v>
      </c>
      <c r="E189" s="47">
        <v>42005</v>
      </c>
    </row>
    <row r="190" spans="1:5" x14ac:dyDescent="0.25">
      <c r="A190" s="48">
        <v>6</v>
      </c>
      <c r="B190" s="49" t="s">
        <v>34</v>
      </c>
      <c r="C190" s="48">
        <v>2</v>
      </c>
      <c r="D190" s="49" t="s">
        <v>18</v>
      </c>
      <c r="E190" s="47">
        <v>41852</v>
      </c>
    </row>
    <row r="191" spans="1:5" x14ac:dyDescent="0.25">
      <c r="A191" s="48">
        <v>28</v>
      </c>
      <c r="B191" s="49" t="s">
        <v>14</v>
      </c>
      <c r="C191" s="48">
        <v>2</v>
      </c>
      <c r="D191" s="49" t="s">
        <v>18</v>
      </c>
      <c r="E191" s="47">
        <v>41852</v>
      </c>
    </row>
    <row r="192" spans="1:5" x14ac:dyDescent="0.25">
      <c r="A192" s="48">
        <v>9</v>
      </c>
      <c r="B192" s="49" t="s">
        <v>34</v>
      </c>
      <c r="C192" s="48">
        <v>2</v>
      </c>
      <c r="D192" s="49" t="s">
        <v>8</v>
      </c>
      <c r="E192" s="47">
        <v>41852</v>
      </c>
    </row>
    <row r="193" spans="1:5" x14ac:dyDescent="0.25">
      <c r="A193" s="48">
        <v>13</v>
      </c>
      <c r="B193" s="49" t="s">
        <v>34</v>
      </c>
      <c r="C193" s="48">
        <v>2</v>
      </c>
      <c r="D193" s="49" t="s">
        <v>8</v>
      </c>
      <c r="E193" s="47">
        <v>41852</v>
      </c>
    </row>
    <row r="194" spans="1:5" x14ac:dyDescent="0.25">
      <c r="A194" s="48">
        <v>19</v>
      </c>
      <c r="B194" s="49" t="s">
        <v>34</v>
      </c>
      <c r="C194" s="48">
        <v>2</v>
      </c>
      <c r="D194" s="49" t="s">
        <v>8</v>
      </c>
      <c r="E194" s="47">
        <v>41852</v>
      </c>
    </row>
    <row r="195" spans="1:5" x14ac:dyDescent="0.25">
      <c r="A195" s="48">
        <v>34</v>
      </c>
      <c r="B195" s="49" t="s">
        <v>14</v>
      </c>
      <c r="C195" s="48">
        <v>4</v>
      </c>
      <c r="D195" s="49" t="s">
        <v>8</v>
      </c>
      <c r="E195" s="47">
        <v>41852</v>
      </c>
    </row>
    <row r="196" spans="1:5" x14ac:dyDescent="0.25">
      <c r="A196" s="48">
        <v>36</v>
      </c>
      <c r="B196" s="49" t="s">
        <v>14</v>
      </c>
      <c r="C196" s="48">
        <v>4</v>
      </c>
      <c r="D196" s="49" t="s">
        <v>8</v>
      </c>
      <c r="E196" s="47">
        <v>41852</v>
      </c>
    </row>
    <row r="197" spans="1:5" x14ac:dyDescent="0.25">
      <c r="A197" s="48">
        <v>37</v>
      </c>
      <c r="B197" s="49" t="s">
        <v>14</v>
      </c>
      <c r="C197" s="48">
        <v>6</v>
      </c>
      <c r="D197" s="49" t="s">
        <v>8</v>
      </c>
      <c r="E197" s="47">
        <v>41852</v>
      </c>
    </row>
    <row r="198" spans="1:5" x14ac:dyDescent="0.25">
      <c r="A198" s="48">
        <v>3</v>
      </c>
      <c r="B198" s="49" t="s">
        <v>34</v>
      </c>
      <c r="C198" s="48">
        <v>2</v>
      </c>
      <c r="D198" s="49" t="s">
        <v>20</v>
      </c>
      <c r="E198" s="47">
        <v>41852</v>
      </c>
    </row>
    <row r="199" spans="1:5" x14ac:dyDescent="0.25">
      <c r="A199" s="48">
        <v>20</v>
      </c>
      <c r="B199" s="49" t="s">
        <v>34</v>
      </c>
      <c r="C199" s="48">
        <v>2</v>
      </c>
      <c r="D199" s="49" t="s">
        <v>20</v>
      </c>
      <c r="E199" s="47">
        <v>41852</v>
      </c>
    </row>
    <row r="200" spans="1:5" x14ac:dyDescent="0.25">
      <c r="A200" s="48">
        <v>30</v>
      </c>
      <c r="B200" s="49" t="s">
        <v>14</v>
      </c>
      <c r="C200" s="48">
        <v>2</v>
      </c>
      <c r="D200" s="49" t="s">
        <v>20</v>
      </c>
      <c r="E200" s="47">
        <v>41852</v>
      </c>
    </row>
    <row r="201" spans="1:5" x14ac:dyDescent="0.25">
      <c r="A201" s="48">
        <v>32</v>
      </c>
      <c r="B201" s="49" t="s">
        <v>14</v>
      </c>
      <c r="C201" s="48">
        <v>2</v>
      </c>
      <c r="D201" s="49" t="s">
        <v>20</v>
      </c>
      <c r="E201" s="47">
        <v>41852</v>
      </c>
    </row>
    <row r="202" spans="1:5" x14ac:dyDescent="0.25">
      <c r="A202" s="48">
        <v>27</v>
      </c>
      <c r="B202" s="49" t="s">
        <v>14</v>
      </c>
      <c r="C202" s="48">
        <v>2</v>
      </c>
      <c r="D202" s="49" t="s">
        <v>31</v>
      </c>
      <c r="E202" s="47">
        <v>41852</v>
      </c>
    </row>
    <row r="203" spans="1:5" x14ac:dyDescent="0.25">
      <c r="A203" s="48">
        <v>5</v>
      </c>
      <c r="B203" s="49" t="s">
        <v>34</v>
      </c>
      <c r="C203" s="48">
        <v>2</v>
      </c>
      <c r="D203" s="49" t="s">
        <v>10</v>
      </c>
      <c r="E203" s="47">
        <v>41852</v>
      </c>
    </row>
    <row r="204" spans="1:5" x14ac:dyDescent="0.25">
      <c r="A204" s="48">
        <v>7</v>
      </c>
      <c r="B204" s="49" t="s">
        <v>34</v>
      </c>
      <c r="C204" s="48">
        <v>2</v>
      </c>
      <c r="D204" s="49" t="s">
        <v>10</v>
      </c>
      <c r="E204" s="47">
        <v>41852</v>
      </c>
    </row>
    <row r="205" spans="1:5" x14ac:dyDescent="0.25">
      <c r="A205" s="48">
        <v>35</v>
      </c>
      <c r="B205" s="49" t="s">
        <v>14</v>
      </c>
      <c r="C205" s="48">
        <v>4</v>
      </c>
      <c r="D205" s="49" t="s">
        <v>10</v>
      </c>
      <c r="E205" s="47">
        <v>41852</v>
      </c>
    </row>
    <row r="206" spans="1:5" x14ac:dyDescent="0.25">
      <c r="A206" s="48">
        <v>15</v>
      </c>
      <c r="B206" s="49" t="s">
        <v>34</v>
      </c>
      <c r="C206" s="48">
        <v>2</v>
      </c>
      <c r="D206" s="49" t="s">
        <v>22</v>
      </c>
      <c r="E206" s="47">
        <v>41852</v>
      </c>
    </row>
    <row r="207" spans="1:5" x14ac:dyDescent="0.25">
      <c r="A207" s="48">
        <v>25</v>
      </c>
      <c r="B207" s="49" t="s">
        <v>14</v>
      </c>
      <c r="C207" s="48">
        <v>2</v>
      </c>
      <c r="D207" s="49" t="s">
        <v>13</v>
      </c>
      <c r="E207" s="47">
        <v>41852</v>
      </c>
    </row>
    <row r="208" spans="1:5" x14ac:dyDescent="0.25">
      <c r="A208" s="48">
        <v>26</v>
      </c>
      <c r="B208" s="49" t="s">
        <v>14</v>
      </c>
      <c r="C208" s="48">
        <v>2</v>
      </c>
      <c r="D208" s="49" t="s">
        <v>23</v>
      </c>
      <c r="E208" s="47">
        <v>41852</v>
      </c>
    </row>
    <row r="209" spans="1:5" x14ac:dyDescent="0.25">
      <c r="A209" s="48">
        <v>17</v>
      </c>
      <c r="B209" s="49" t="s">
        <v>34</v>
      </c>
      <c r="C209" s="48">
        <v>2</v>
      </c>
      <c r="D209" s="49" t="s">
        <v>12</v>
      </c>
      <c r="E209" s="47">
        <v>41852</v>
      </c>
    </row>
    <row r="210" spans="1:5" x14ac:dyDescent="0.25">
      <c r="A210" s="48">
        <v>33</v>
      </c>
      <c r="B210" s="49" t="s">
        <v>14</v>
      </c>
      <c r="C210" s="48">
        <v>4</v>
      </c>
      <c r="D210" s="49" t="s">
        <v>12</v>
      </c>
      <c r="E210" s="47">
        <v>41852</v>
      </c>
    </row>
    <row r="211" spans="1:5" x14ac:dyDescent="0.25">
      <c r="A211" s="48">
        <v>11</v>
      </c>
      <c r="B211" s="49" t="s">
        <v>34</v>
      </c>
      <c r="C211" s="48">
        <v>2</v>
      </c>
      <c r="D211" s="49" t="s">
        <v>7</v>
      </c>
      <c r="E211" s="47">
        <v>41852</v>
      </c>
    </row>
    <row r="212" spans="1:5" x14ac:dyDescent="0.25">
      <c r="A212" s="48">
        <v>24</v>
      </c>
      <c r="B212" s="49" t="s">
        <v>34</v>
      </c>
      <c r="C212" s="48">
        <v>2</v>
      </c>
      <c r="D212" s="49" t="s">
        <v>7</v>
      </c>
      <c r="E212" s="47">
        <v>41852</v>
      </c>
    </row>
    <row r="213" spans="1:5" x14ac:dyDescent="0.25">
      <c r="A213" s="48">
        <v>14</v>
      </c>
      <c r="B213" s="49" t="s">
        <v>34</v>
      </c>
      <c r="C213" s="48">
        <v>2</v>
      </c>
      <c r="D213" s="49" t="s">
        <v>24</v>
      </c>
      <c r="E213" s="47">
        <v>41852</v>
      </c>
    </row>
    <row r="214" spans="1:5" x14ac:dyDescent="0.25">
      <c r="A214" s="48">
        <v>23</v>
      </c>
      <c r="B214" s="49" t="s">
        <v>34</v>
      </c>
      <c r="C214" s="48">
        <v>2</v>
      </c>
      <c r="D214" s="49" t="s">
        <v>24</v>
      </c>
      <c r="E214" s="47">
        <v>41852</v>
      </c>
    </row>
    <row r="215" spans="1:5" x14ac:dyDescent="0.25">
      <c r="A215" s="48">
        <v>8</v>
      </c>
      <c r="B215" s="49" t="s">
        <v>34</v>
      </c>
      <c r="C215" s="48">
        <v>2</v>
      </c>
      <c r="D215" s="49" t="s">
        <v>32</v>
      </c>
      <c r="E215" s="47">
        <v>41852</v>
      </c>
    </row>
    <row r="216" spans="1:5" x14ac:dyDescent="0.25">
      <c r="A216" s="48">
        <v>18</v>
      </c>
      <c r="B216" s="49" t="s">
        <v>34</v>
      </c>
      <c r="C216" s="48">
        <v>2</v>
      </c>
      <c r="D216" s="49" t="s">
        <v>32</v>
      </c>
      <c r="E216" s="47">
        <v>41852</v>
      </c>
    </row>
    <row r="217" spans="1:5" x14ac:dyDescent="0.25">
      <c r="A217" s="48">
        <v>22</v>
      </c>
      <c r="B217" s="49" t="s">
        <v>34</v>
      </c>
      <c r="C217" s="48">
        <v>2</v>
      </c>
      <c r="D217" s="49" t="s">
        <v>32</v>
      </c>
      <c r="E217" s="47">
        <v>41852</v>
      </c>
    </row>
    <row r="218" spans="1:5" x14ac:dyDescent="0.25">
      <c r="A218" s="48">
        <v>29</v>
      </c>
      <c r="B218" s="49" t="s">
        <v>14</v>
      </c>
      <c r="C218" s="48">
        <v>2</v>
      </c>
      <c r="D218" s="49" t="s">
        <v>32</v>
      </c>
      <c r="E218" s="47">
        <v>41852</v>
      </c>
    </row>
    <row r="219" spans="1:5" x14ac:dyDescent="0.25">
      <c r="A219" s="48">
        <v>10</v>
      </c>
      <c r="B219" s="49" t="s">
        <v>34</v>
      </c>
      <c r="C219" s="48">
        <v>2</v>
      </c>
      <c r="D219" s="49" t="s">
        <v>25</v>
      </c>
      <c r="E219" s="47">
        <v>41852</v>
      </c>
    </row>
    <row r="220" spans="1:5" x14ac:dyDescent="0.25">
      <c r="A220" s="48">
        <v>12</v>
      </c>
      <c r="B220" s="49" t="s">
        <v>34</v>
      </c>
      <c r="C220" s="48">
        <v>2</v>
      </c>
      <c r="D220" s="49" t="s">
        <v>25</v>
      </c>
      <c r="E220" s="47">
        <v>41852</v>
      </c>
    </row>
    <row r="221" spans="1:5" x14ac:dyDescent="0.25">
      <c r="A221" s="48">
        <v>16</v>
      </c>
      <c r="B221" s="49" t="s">
        <v>34</v>
      </c>
      <c r="C221" s="48">
        <v>2</v>
      </c>
      <c r="D221" s="49" t="s">
        <v>25</v>
      </c>
      <c r="E221" s="47">
        <v>41852</v>
      </c>
    </row>
    <row r="222" spans="1:5" x14ac:dyDescent="0.25">
      <c r="A222" s="48">
        <v>2</v>
      </c>
      <c r="B222" s="49" t="s">
        <v>34</v>
      </c>
      <c r="C222" s="48">
        <v>2</v>
      </c>
      <c r="D222" s="49" t="s">
        <v>26</v>
      </c>
      <c r="E222" s="47">
        <v>41852</v>
      </c>
    </row>
    <row r="223" spans="1:5" x14ac:dyDescent="0.25">
      <c r="A223" s="48">
        <v>1</v>
      </c>
      <c r="B223" s="49" t="s">
        <v>34</v>
      </c>
      <c r="C223" s="48">
        <v>2</v>
      </c>
      <c r="D223" s="49" t="s">
        <v>9</v>
      </c>
      <c r="E223" s="47">
        <v>41852</v>
      </c>
    </row>
    <row r="224" spans="1:5" x14ac:dyDescent="0.25">
      <c r="A224" s="48">
        <v>4</v>
      </c>
      <c r="B224" s="49" t="s">
        <v>34</v>
      </c>
      <c r="C224" s="48">
        <v>2</v>
      </c>
      <c r="D224" s="49" t="s">
        <v>28</v>
      </c>
      <c r="E224" s="47">
        <v>41852</v>
      </c>
    </row>
    <row r="225" spans="1:5" x14ac:dyDescent="0.25">
      <c r="A225" s="48">
        <v>21</v>
      </c>
      <c r="B225" s="49" t="s">
        <v>34</v>
      </c>
      <c r="C225" s="48">
        <v>2</v>
      </c>
      <c r="D225" s="49" t="s">
        <v>29</v>
      </c>
      <c r="E225" s="47">
        <v>41852</v>
      </c>
    </row>
    <row r="226" spans="1:5" x14ac:dyDescent="0.25">
      <c r="A226" s="48">
        <v>31</v>
      </c>
      <c r="B226" s="49" t="s">
        <v>14</v>
      </c>
      <c r="C226" s="48">
        <v>2</v>
      </c>
      <c r="D226" s="49" t="s">
        <v>29</v>
      </c>
      <c r="E226" s="47">
        <v>41852</v>
      </c>
    </row>
    <row r="227" spans="1:5" x14ac:dyDescent="0.25">
      <c r="A227" s="48">
        <v>3</v>
      </c>
      <c r="B227" s="49" t="s">
        <v>34</v>
      </c>
      <c r="C227" s="48">
        <v>2</v>
      </c>
      <c r="D227" s="49" t="s">
        <v>18</v>
      </c>
      <c r="E227" s="47">
        <v>41791</v>
      </c>
    </row>
    <row r="228" spans="1:5" x14ac:dyDescent="0.25">
      <c r="A228" s="48">
        <v>16</v>
      </c>
      <c r="B228" s="49" t="s">
        <v>34</v>
      </c>
      <c r="C228" s="48">
        <v>2</v>
      </c>
      <c r="D228" s="49" t="s">
        <v>8</v>
      </c>
      <c r="E228" s="47">
        <v>41791</v>
      </c>
    </row>
    <row r="229" spans="1:5" x14ac:dyDescent="0.25">
      <c r="A229" s="48">
        <v>22</v>
      </c>
      <c r="B229" s="49" t="s">
        <v>34</v>
      </c>
      <c r="C229" s="48">
        <v>2</v>
      </c>
      <c r="D229" s="49" t="s">
        <v>8</v>
      </c>
      <c r="E229" s="47">
        <v>41791</v>
      </c>
    </row>
    <row r="230" spans="1:5" x14ac:dyDescent="0.25">
      <c r="A230" s="48">
        <v>23</v>
      </c>
      <c r="B230" s="49" t="s">
        <v>34</v>
      </c>
      <c r="C230" s="48">
        <v>2</v>
      </c>
      <c r="D230" s="49" t="s">
        <v>8</v>
      </c>
      <c r="E230" s="47">
        <v>41791</v>
      </c>
    </row>
    <row r="231" spans="1:5" x14ac:dyDescent="0.25">
      <c r="A231" s="48">
        <v>34</v>
      </c>
      <c r="B231" s="49" t="s">
        <v>15</v>
      </c>
      <c r="C231" s="48">
        <v>4</v>
      </c>
      <c r="D231" s="49" t="s">
        <v>8</v>
      </c>
      <c r="E231" s="47">
        <f>E230</f>
        <v>41791</v>
      </c>
    </row>
    <row r="232" spans="1:5" x14ac:dyDescent="0.25">
      <c r="A232" s="49" t="s">
        <v>16</v>
      </c>
      <c r="B232" s="49" t="s">
        <v>15</v>
      </c>
      <c r="C232" s="48">
        <v>4</v>
      </c>
      <c r="D232" s="49" t="s">
        <v>8</v>
      </c>
      <c r="E232" s="47">
        <f>E231</f>
        <v>41791</v>
      </c>
    </row>
    <row r="233" spans="1:5" x14ac:dyDescent="0.25">
      <c r="A233" s="48">
        <v>1</v>
      </c>
      <c r="B233" s="49" t="s">
        <v>34</v>
      </c>
      <c r="C233" s="48">
        <v>2</v>
      </c>
      <c r="D233" s="49" t="s">
        <v>11</v>
      </c>
      <c r="E233" s="47">
        <v>41791</v>
      </c>
    </row>
    <row r="234" spans="1:5" x14ac:dyDescent="0.25">
      <c r="A234" s="48">
        <v>5</v>
      </c>
      <c r="B234" s="49" t="s">
        <v>34</v>
      </c>
      <c r="C234" s="48">
        <v>2</v>
      </c>
      <c r="D234" s="49" t="s">
        <v>20</v>
      </c>
      <c r="E234" s="47">
        <v>41791</v>
      </c>
    </row>
    <row r="235" spans="1:5" x14ac:dyDescent="0.25">
      <c r="A235" s="48">
        <v>8</v>
      </c>
      <c r="B235" s="49" t="s">
        <v>34</v>
      </c>
      <c r="C235" s="48">
        <v>2</v>
      </c>
      <c r="D235" s="49" t="s">
        <v>20</v>
      </c>
      <c r="E235" s="47">
        <v>41791</v>
      </c>
    </row>
    <row r="236" spans="1:5" x14ac:dyDescent="0.25">
      <c r="A236" s="48">
        <v>10</v>
      </c>
      <c r="B236" s="49" t="s">
        <v>34</v>
      </c>
      <c r="C236" s="48">
        <v>2</v>
      </c>
      <c r="D236" s="49" t="s">
        <v>20</v>
      </c>
      <c r="E236" s="47">
        <v>41791</v>
      </c>
    </row>
    <row r="237" spans="1:5" x14ac:dyDescent="0.25">
      <c r="A237" s="48">
        <v>27</v>
      </c>
      <c r="B237" s="49" t="s">
        <v>15</v>
      </c>
      <c r="C237" s="48">
        <v>2</v>
      </c>
      <c r="D237" s="49" t="s">
        <v>20</v>
      </c>
      <c r="E237" s="47">
        <f>E236</f>
        <v>41791</v>
      </c>
    </row>
    <row r="238" spans="1:5" x14ac:dyDescent="0.25">
      <c r="A238" s="48">
        <v>33</v>
      </c>
      <c r="B238" s="49" t="s">
        <v>15</v>
      </c>
      <c r="C238" s="48">
        <v>4</v>
      </c>
      <c r="D238" s="49" t="s">
        <v>20</v>
      </c>
      <c r="E238" s="47">
        <f>E237</f>
        <v>41791</v>
      </c>
    </row>
    <row r="239" spans="1:5" x14ac:dyDescent="0.25">
      <c r="A239" s="48">
        <v>14</v>
      </c>
      <c r="B239" s="49" t="s">
        <v>34</v>
      </c>
      <c r="C239" s="48">
        <v>2</v>
      </c>
      <c r="D239" s="49" t="s">
        <v>31</v>
      </c>
      <c r="E239" s="47">
        <v>41791</v>
      </c>
    </row>
    <row r="240" spans="1:5" x14ac:dyDescent="0.25">
      <c r="A240" s="48">
        <v>4</v>
      </c>
      <c r="B240" s="49" t="s">
        <v>34</v>
      </c>
      <c r="C240" s="48">
        <v>2</v>
      </c>
      <c r="D240" s="49" t="s">
        <v>10</v>
      </c>
      <c r="E240" s="47">
        <v>41791</v>
      </c>
    </row>
    <row r="241" spans="1:5" x14ac:dyDescent="0.25">
      <c r="A241" s="48">
        <v>29</v>
      </c>
      <c r="B241" s="49" t="s">
        <v>15</v>
      </c>
      <c r="C241" s="48">
        <v>2</v>
      </c>
      <c r="D241" s="49" t="s">
        <v>10</v>
      </c>
      <c r="E241" s="47">
        <f>E240</f>
        <v>41791</v>
      </c>
    </row>
    <row r="242" spans="1:5" x14ac:dyDescent="0.25">
      <c r="A242" s="48">
        <v>37</v>
      </c>
      <c r="B242" s="49" t="s">
        <v>15</v>
      </c>
      <c r="C242" s="48">
        <v>6</v>
      </c>
      <c r="D242" s="49" t="s">
        <v>10</v>
      </c>
      <c r="E242" s="47">
        <f>E241</f>
        <v>41791</v>
      </c>
    </row>
    <row r="243" spans="1:5" x14ac:dyDescent="0.25">
      <c r="A243" s="48">
        <v>31</v>
      </c>
      <c r="B243" s="49" t="s">
        <v>15</v>
      </c>
      <c r="C243" s="48">
        <v>2</v>
      </c>
      <c r="D243" s="49" t="s">
        <v>22</v>
      </c>
      <c r="E243" s="47">
        <f>E242</f>
        <v>41791</v>
      </c>
    </row>
    <row r="244" spans="1:5" x14ac:dyDescent="0.25">
      <c r="A244" s="48">
        <v>12</v>
      </c>
      <c r="B244" s="49" t="s">
        <v>34</v>
      </c>
      <c r="C244" s="48">
        <v>2</v>
      </c>
      <c r="D244" s="49" t="s">
        <v>13</v>
      </c>
      <c r="E244" s="47">
        <v>41791</v>
      </c>
    </row>
    <row r="245" spans="1:5" x14ac:dyDescent="0.25">
      <c r="A245" s="48">
        <v>35</v>
      </c>
      <c r="B245" s="49" t="s">
        <v>15</v>
      </c>
      <c r="C245" s="48">
        <v>4</v>
      </c>
      <c r="D245" s="49" t="s">
        <v>23</v>
      </c>
      <c r="E245" s="47">
        <f>E244</f>
        <v>41791</v>
      </c>
    </row>
    <row r="246" spans="1:5" x14ac:dyDescent="0.25">
      <c r="A246" s="48">
        <v>26</v>
      </c>
      <c r="B246" s="49" t="s">
        <v>15</v>
      </c>
      <c r="C246" s="48">
        <v>2</v>
      </c>
      <c r="D246" s="49" t="s">
        <v>12</v>
      </c>
      <c r="E246" s="47">
        <f>E245</f>
        <v>41791</v>
      </c>
    </row>
    <row r="247" spans="1:5" x14ac:dyDescent="0.25">
      <c r="A247" s="48">
        <v>17</v>
      </c>
      <c r="B247" s="49" t="s">
        <v>34</v>
      </c>
      <c r="C247" s="48">
        <v>2</v>
      </c>
      <c r="D247" s="49" t="s">
        <v>7</v>
      </c>
      <c r="E247" s="47">
        <v>41791</v>
      </c>
    </row>
    <row r="248" spans="1:5" x14ac:dyDescent="0.25">
      <c r="A248" s="48">
        <v>20</v>
      </c>
      <c r="B248" s="49" t="s">
        <v>34</v>
      </c>
      <c r="C248" s="48">
        <v>2</v>
      </c>
      <c r="D248" s="49" t="s">
        <v>7</v>
      </c>
      <c r="E248" s="47">
        <v>41791</v>
      </c>
    </row>
    <row r="249" spans="1:5" x14ac:dyDescent="0.25">
      <c r="A249" s="49" t="s">
        <v>52</v>
      </c>
      <c r="B249" s="49" t="s">
        <v>34</v>
      </c>
      <c r="C249" s="48">
        <v>2</v>
      </c>
      <c r="D249" s="49" t="s">
        <v>7</v>
      </c>
      <c r="E249" s="47">
        <v>41791</v>
      </c>
    </row>
    <row r="250" spans="1:5" x14ac:dyDescent="0.25">
      <c r="A250" s="48">
        <v>30</v>
      </c>
      <c r="B250" s="49" t="s">
        <v>15</v>
      </c>
      <c r="C250" s="48">
        <v>2</v>
      </c>
      <c r="D250" s="49" t="s">
        <v>7</v>
      </c>
      <c r="E250" s="47">
        <f>E249</f>
        <v>41791</v>
      </c>
    </row>
    <row r="251" spans="1:5" x14ac:dyDescent="0.25">
      <c r="A251" s="48">
        <v>2</v>
      </c>
      <c r="B251" s="49" t="s">
        <v>34</v>
      </c>
      <c r="C251" s="48">
        <v>2</v>
      </c>
      <c r="D251" s="49" t="s">
        <v>24</v>
      </c>
      <c r="E251" s="47">
        <v>41791</v>
      </c>
    </row>
    <row r="252" spans="1:5" x14ac:dyDescent="0.25">
      <c r="A252" s="48">
        <v>9</v>
      </c>
      <c r="B252" s="49" t="s">
        <v>34</v>
      </c>
      <c r="C252" s="48">
        <v>2</v>
      </c>
      <c r="D252" s="49" t="s">
        <v>24</v>
      </c>
      <c r="E252" s="47">
        <v>41791</v>
      </c>
    </row>
    <row r="253" spans="1:5" x14ac:dyDescent="0.25">
      <c r="A253" s="48">
        <v>18</v>
      </c>
      <c r="B253" s="49" t="s">
        <v>34</v>
      </c>
      <c r="C253" s="48">
        <v>2</v>
      </c>
      <c r="D253" s="49" t="s">
        <v>24</v>
      </c>
      <c r="E253" s="47">
        <v>41791</v>
      </c>
    </row>
    <row r="254" spans="1:5" x14ac:dyDescent="0.25">
      <c r="A254" s="48">
        <v>25</v>
      </c>
      <c r="B254" s="49" t="s">
        <v>15</v>
      </c>
      <c r="C254" s="48">
        <v>2</v>
      </c>
      <c r="D254" s="49" t="s">
        <v>32</v>
      </c>
      <c r="E254" s="47">
        <f>E253</f>
        <v>41791</v>
      </c>
    </row>
    <row r="255" spans="1:5" x14ac:dyDescent="0.25">
      <c r="A255" s="48">
        <v>24</v>
      </c>
      <c r="B255" s="49" t="s">
        <v>34</v>
      </c>
      <c r="C255" s="48">
        <v>2</v>
      </c>
      <c r="D255" s="49" t="s">
        <v>53</v>
      </c>
      <c r="E255" s="47">
        <v>41791</v>
      </c>
    </row>
    <row r="256" spans="1:5" x14ac:dyDescent="0.25">
      <c r="A256" s="48">
        <v>6</v>
      </c>
      <c r="B256" s="49" t="s">
        <v>34</v>
      </c>
      <c r="C256" s="48">
        <v>2</v>
      </c>
      <c r="D256" s="49" t="s">
        <v>25</v>
      </c>
      <c r="E256" s="47">
        <v>41791</v>
      </c>
    </row>
    <row r="257" spans="1:5" x14ac:dyDescent="0.25">
      <c r="A257" s="48">
        <v>15</v>
      </c>
      <c r="B257" s="49" t="s">
        <v>34</v>
      </c>
      <c r="C257" s="48">
        <v>2</v>
      </c>
      <c r="D257" s="49" t="s">
        <v>25</v>
      </c>
      <c r="E257" s="47">
        <v>41791</v>
      </c>
    </row>
    <row r="258" spans="1:5" x14ac:dyDescent="0.25">
      <c r="A258" s="48">
        <v>7</v>
      </c>
      <c r="B258" s="49" t="s">
        <v>34</v>
      </c>
      <c r="C258" s="48">
        <v>2</v>
      </c>
      <c r="D258" s="49" t="s">
        <v>26</v>
      </c>
      <c r="E258" s="47">
        <v>41791</v>
      </c>
    </row>
    <row r="259" spans="1:5" x14ac:dyDescent="0.25">
      <c r="A259" s="48">
        <v>26</v>
      </c>
      <c r="B259" s="49" t="s">
        <v>15</v>
      </c>
      <c r="C259" s="48">
        <v>2</v>
      </c>
      <c r="D259" s="49" t="s">
        <v>26</v>
      </c>
      <c r="E259" s="47">
        <f>E258</f>
        <v>41791</v>
      </c>
    </row>
    <row r="260" spans="1:5" x14ac:dyDescent="0.25">
      <c r="A260" s="48">
        <v>13</v>
      </c>
      <c r="B260" s="49" t="s">
        <v>34</v>
      </c>
      <c r="C260" s="48">
        <v>2</v>
      </c>
      <c r="D260" s="49" t="s">
        <v>9</v>
      </c>
      <c r="E260" s="47">
        <v>41791</v>
      </c>
    </row>
    <row r="261" spans="1:5" x14ac:dyDescent="0.25">
      <c r="A261" s="48">
        <v>19</v>
      </c>
      <c r="B261" s="49" t="s">
        <v>34</v>
      </c>
      <c r="C261" s="48">
        <v>2</v>
      </c>
      <c r="D261" s="49" t="s">
        <v>54</v>
      </c>
      <c r="E261" s="47">
        <v>41791</v>
      </c>
    </row>
    <row r="262" spans="1:5" x14ac:dyDescent="0.25">
      <c r="A262" s="48">
        <v>32</v>
      </c>
      <c r="B262" s="49" t="s">
        <v>15</v>
      </c>
      <c r="C262" s="48">
        <v>2</v>
      </c>
      <c r="D262" s="49" t="s">
        <v>28</v>
      </c>
      <c r="E262" s="47">
        <f>E261</f>
        <v>41791</v>
      </c>
    </row>
    <row r="263" spans="1:5" x14ac:dyDescent="0.25">
      <c r="A263" s="48">
        <v>11</v>
      </c>
      <c r="B263" s="49" t="s">
        <v>34</v>
      </c>
      <c r="C263" s="48">
        <v>2</v>
      </c>
      <c r="D263" s="49" t="s">
        <v>30</v>
      </c>
      <c r="E263" s="47">
        <v>41791</v>
      </c>
    </row>
    <row r="264" spans="1:5" x14ac:dyDescent="0.25">
      <c r="A264" s="50">
        <v>7</v>
      </c>
      <c r="B264" s="50" t="s">
        <v>34</v>
      </c>
      <c r="C264" s="50">
        <v>2</v>
      </c>
      <c r="D264" s="50" t="s">
        <v>18</v>
      </c>
      <c r="E264" s="47">
        <v>42752</v>
      </c>
    </row>
    <row r="265" spans="1:5" x14ac:dyDescent="0.25">
      <c r="A265" s="50">
        <v>6</v>
      </c>
      <c r="B265" s="50" t="s">
        <v>34</v>
      </c>
      <c r="C265" s="50">
        <v>2</v>
      </c>
      <c r="D265" s="50" t="s">
        <v>19</v>
      </c>
      <c r="E265" s="47">
        <v>42752</v>
      </c>
    </row>
    <row r="266" spans="1:5" x14ac:dyDescent="0.25">
      <c r="A266" s="50">
        <v>4</v>
      </c>
      <c r="B266" s="50" t="s">
        <v>34</v>
      </c>
      <c r="C266" s="50">
        <v>2</v>
      </c>
      <c r="D266" s="51" t="s">
        <v>8</v>
      </c>
      <c r="E266" s="47">
        <v>42752</v>
      </c>
    </row>
    <row r="267" spans="1:5" x14ac:dyDescent="0.25">
      <c r="A267" s="50">
        <v>30</v>
      </c>
      <c r="B267" s="52" t="s">
        <v>14</v>
      </c>
      <c r="C267" s="50">
        <v>2</v>
      </c>
      <c r="D267" s="51" t="s">
        <v>8</v>
      </c>
      <c r="E267" s="47">
        <v>42752</v>
      </c>
    </row>
    <row r="268" spans="1:5" x14ac:dyDescent="0.25">
      <c r="A268" s="50">
        <v>34</v>
      </c>
      <c r="B268" s="52" t="s">
        <v>14</v>
      </c>
      <c r="C268" s="50">
        <v>4</v>
      </c>
      <c r="D268" s="51" t="s">
        <v>8</v>
      </c>
      <c r="E268" s="47">
        <v>42752</v>
      </c>
    </row>
    <row r="269" spans="1:5" x14ac:dyDescent="0.25">
      <c r="A269" s="50">
        <v>37</v>
      </c>
      <c r="B269" s="52" t="s">
        <v>14</v>
      </c>
      <c r="C269" s="50">
        <v>6</v>
      </c>
      <c r="D269" s="51" t="s">
        <v>8</v>
      </c>
      <c r="E269" s="47">
        <v>42752</v>
      </c>
    </row>
    <row r="270" spans="1:5" x14ac:dyDescent="0.25">
      <c r="A270" s="50">
        <v>15</v>
      </c>
      <c r="B270" s="50" t="s">
        <v>34</v>
      </c>
      <c r="C270" s="50">
        <v>2</v>
      </c>
      <c r="D270" s="51" t="s">
        <v>20</v>
      </c>
      <c r="E270" s="47">
        <v>42752</v>
      </c>
    </row>
    <row r="271" spans="1:5" x14ac:dyDescent="0.25">
      <c r="A271" s="50">
        <v>22</v>
      </c>
      <c r="B271" s="50" t="s">
        <v>34</v>
      </c>
      <c r="C271" s="50">
        <v>2</v>
      </c>
      <c r="D271" s="51" t="s">
        <v>20</v>
      </c>
      <c r="E271" s="47">
        <v>42752</v>
      </c>
    </row>
    <row r="272" spans="1:5" x14ac:dyDescent="0.25">
      <c r="A272" s="50">
        <v>27</v>
      </c>
      <c r="B272" s="52" t="s">
        <v>14</v>
      </c>
      <c r="C272" s="50">
        <v>2</v>
      </c>
      <c r="D272" s="51" t="s">
        <v>20</v>
      </c>
      <c r="E272" s="47">
        <v>42752</v>
      </c>
    </row>
    <row r="273" spans="1:5" x14ac:dyDescent="0.25">
      <c r="A273" s="50">
        <v>25</v>
      </c>
      <c r="B273" s="52" t="s">
        <v>14</v>
      </c>
      <c r="C273" s="50">
        <v>2</v>
      </c>
      <c r="D273" s="51" t="s">
        <v>31</v>
      </c>
      <c r="E273" s="47">
        <v>42752</v>
      </c>
    </row>
    <row r="274" spans="1:5" x14ac:dyDescent="0.25">
      <c r="A274" s="50">
        <v>16</v>
      </c>
      <c r="B274" s="50" t="s">
        <v>34</v>
      </c>
      <c r="C274" s="50">
        <v>2</v>
      </c>
      <c r="D274" s="51" t="s">
        <v>10</v>
      </c>
      <c r="E274" s="47">
        <v>42752</v>
      </c>
    </row>
    <row r="275" spans="1:5" x14ac:dyDescent="0.25">
      <c r="A275" s="50">
        <v>29</v>
      </c>
      <c r="B275" s="52" t="s">
        <v>14</v>
      </c>
      <c r="C275" s="50">
        <v>2</v>
      </c>
      <c r="D275" s="51" t="s">
        <v>10</v>
      </c>
      <c r="E275" s="47">
        <v>42752</v>
      </c>
    </row>
    <row r="276" spans="1:5" x14ac:dyDescent="0.25">
      <c r="A276" s="50">
        <v>33</v>
      </c>
      <c r="B276" s="52" t="s">
        <v>14</v>
      </c>
      <c r="C276" s="50">
        <v>4</v>
      </c>
      <c r="D276" s="51" t="s">
        <v>10</v>
      </c>
      <c r="E276" s="47">
        <v>42752</v>
      </c>
    </row>
    <row r="277" spans="1:5" x14ac:dyDescent="0.25">
      <c r="A277" s="50">
        <v>35</v>
      </c>
      <c r="B277" s="52" t="s">
        <v>14</v>
      </c>
      <c r="C277" s="50">
        <v>4</v>
      </c>
      <c r="D277" s="51" t="s">
        <v>10</v>
      </c>
      <c r="E277" s="47">
        <v>42752</v>
      </c>
    </row>
    <row r="278" spans="1:5" x14ac:dyDescent="0.25">
      <c r="A278" s="50">
        <v>1</v>
      </c>
      <c r="B278" s="50" t="s">
        <v>34</v>
      </c>
      <c r="C278" s="50">
        <v>2</v>
      </c>
      <c r="D278" s="57" t="s">
        <v>22</v>
      </c>
      <c r="E278" s="47">
        <v>42752</v>
      </c>
    </row>
    <row r="279" spans="1:5" x14ac:dyDescent="0.25">
      <c r="A279" s="50">
        <v>9</v>
      </c>
      <c r="B279" s="50" t="s">
        <v>34</v>
      </c>
      <c r="C279" s="50">
        <v>2</v>
      </c>
      <c r="D279" s="51" t="s">
        <v>22</v>
      </c>
      <c r="E279" s="47">
        <v>42752</v>
      </c>
    </row>
    <row r="280" spans="1:5" x14ac:dyDescent="0.25">
      <c r="A280" s="50">
        <v>2</v>
      </c>
      <c r="B280" s="50" t="s">
        <v>34</v>
      </c>
      <c r="C280" s="50">
        <v>2</v>
      </c>
      <c r="D280" s="57" t="s">
        <v>13</v>
      </c>
      <c r="E280" s="47">
        <v>42752</v>
      </c>
    </row>
    <row r="281" spans="1:5" x14ac:dyDescent="0.25">
      <c r="A281" s="50">
        <v>14</v>
      </c>
      <c r="B281" s="50" t="s">
        <v>34</v>
      </c>
      <c r="C281" s="50">
        <v>2</v>
      </c>
      <c r="D281" s="51" t="s">
        <v>13</v>
      </c>
      <c r="E281" s="47">
        <v>42752</v>
      </c>
    </row>
    <row r="282" spans="1:5" x14ac:dyDescent="0.25">
      <c r="A282" s="50">
        <v>18</v>
      </c>
      <c r="B282" s="50" t="s">
        <v>34</v>
      </c>
      <c r="C282" s="50">
        <v>2</v>
      </c>
      <c r="D282" s="51" t="s">
        <v>23</v>
      </c>
      <c r="E282" s="47">
        <v>42752</v>
      </c>
    </row>
    <row r="283" spans="1:5" x14ac:dyDescent="0.25">
      <c r="A283" s="50">
        <v>17</v>
      </c>
      <c r="B283" s="50" t="s">
        <v>34</v>
      </c>
      <c r="C283" s="50">
        <v>2</v>
      </c>
      <c r="D283" s="51" t="s">
        <v>12</v>
      </c>
      <c r="E283" s="47">
        <v>42752</v>
      </c>
    </row>
    <row r="284" spans="1:5" x14ac:dyDescent="0.25">
      <c r="A284" s="50">
        <v>8</v>
      </c>
      <c r="B284" s="50" t="s">
        <v>34</v>
      </c>
      <c r="C284" s="50">
        <v>2</v>
      </c>
      <c r="D284" s="51" t="s">
        <v>7</v>
      </c>
      <c r="E284" s="47">
        <v>42752</v>
      </c>
    </row>
    <row r="285" spans="1:5" x14ac:dyDescent="0.25">
      <c r="A285" s="50">
        <v>10</v>
      </c>
      <c r="B285" s="50" t="s">
        <v>34</v>
      </c>
      <c r="C285" s="50">
        <v>2</v>
      </c>
      <c r="D285" s="51" t="s">
        <v>7</v>
      </c>
      <c r="E285" s="47">
        <v>42752</v>
      </c>
    </row>
    <row r="286" spans="1:5" x14ac:dyDescent="0.25">
      <c r="A286" s="50">
        <v>32</v>
      </c>
      <c r="B286" s="52" t="s">
        <v>14</v>
      </c>
      <c r="C286" s="50">
        <v>2</v>
      </c>
      <c r="D286" s="51" t="s">
        <v>7</v>
      </c>
      <c r="E286" s="47">
        <v>42752</v>
      </c>
    </row>
    <row r="287" spans="1:5" x14ac:dyDescent="0.25">
      <c r="A287" s="50">
        <v>19</v>
      </c>
      <c r="B287" s="50" t="s">
        <v>34</v>
      </c>
      <c r="C287" s="50">
        <v>2</v>
      </c>
      <c r="D287" s="51" t="s">
        <v>24</v>
      </c>
      <c r="E287" s="47">
        <v>42752</v>
      </c>
    </row>
    <row r="288" spans="1:5" x14ac:dyDescent="0.25">
      <c r="A288" s="50">
        <v>21</v>
      </c>
      <c r="B288" s="50" t="s">
        <v>34</v>
      </c>
      <c r="C288" s="50">
        <v>2</v>
      </c>
      <c r="D288" s="51" t="s">
        <v>24</v>
      </c>
      <c r="E288" s="47">
        <v>42752</v>
      </c>
    </row>
    <row r="289" spans="1:5" x14ac:dyDescent="0.25">
      <c r="A289" s="50">
        <v>31</v>
      </c>
      <c r="B289" s="52" t="s">
        <v>14</v>
      </c>
      <c r="C289" s="50">
        <v>2</v>
      </c>
      <c r="D289" s="51" t="s">
        <v>24</v>
      </c>
      <c r="E289" s="47">
        <v>42752</v>
      </c>
    </row>
    <row r="290" spans="1:5" x14ac:dyDescent="0.25">
      <c r="A290" s="50">
        <v>36</v>
      </c>
      <c r="B290" s="52" t="s">
        <v>14</v>
      </c>
      <c r="C290" s="50">
        <v>4</v>
      </c>
      <c r="D290" s="51" t="s">
        <v>24</v>
      </c>
      <c r="E290" s="47">
        <v>42752</v>
      </c>
    </row>
    <row r="291" spans="1:5" x14ac:dyDescent="0.25">
      <c r="A291" s="50">
        <v>12</v>
      </c>
      <c r="B291" s="50" t="s">
        <v>34</v>
      </c>
      <c r="C291" s="50">
        <v>2</v>
      </c>
      <c r="D291" s="51" t="s">
        <v>32</v>
      </c>
      <c r="E291" s="47">
        <v>42752</v>
      </c>
    </row>
    <row r="292" spans="1:5" x14ac:dyDescent="0.25">
      <c r="A292" s="50">
        <v>23</v>
      </c>
      <c r="B292" s="50" t="s">
        <v>34</v>
      </c>
      <c r="C292" s="50">
        <v>2</v>
      </c>
      <c r="D292" s="51" t="s">
        <v>32</v>
      </c>
      <c r="E292" s="47">
        <v>42752</v>
      </c>
    </row>
    <row r="293" spans="1:5" x14ac:dyDescent="0.25">
      <c r="A293" s="50">
        <v>11</v>
      </c>
      <c r="B293" s="50" t="s">
        <v>34</v>
      </c>
      <c r="C293" s="50">
        <v>2</v>
      </c>
      <c r="D293" s="51" t="s">
        <v>25</v>
      </c>
      <c r="E293" s="47">
        <v>42752</v>
      </c>
    </row>
    <row r="294" spans="1:5" x14ac:dyDescent="0.25">
      <c r="A294" s="50">
        <v>24</v>
      </c>
      <c r="B294" s="50" t="s">
        <v>34</v>
      </c>
      <c r="C294" s="50">
        <v>2</v>
      </c>
      <c r="D294" s="51" t="s">
        <v>26</v>
      </c>
      <c r="E294" s="47">
        <v>42752</v>
      </c>
    </row>
    <row r="295" spans="1:5" x14ac:dyDescent="0.25">
      <c r="A295" s="50">
        <v>26</v>
      </c>
      <c r="B295" s="52" t="s">
        <v>14</v>
      </c>
      <c r="C295" s="50">
        <v>2</v>
      </c>
      <c r="D295" s="51" t="s">
        <v>27</v>
      </c>
      <c r="E295" s="47">
        <v>42752</v>
      </c>
    </row>
    <row r="296" spans="1:5" x14ac:dyDescent="0.25">
      <c r="A296" s="50">
        <v>28</v>
      </c>
      <c r="B296" s="52" t="s">
        <v>14</v>
      </c>
      <c r="C296" s="50">
        <v>2</v>
      </c>
      <c r="D296" s="51" t="s">
        <v>9</v>
      </c>
      <c r="E296" s="47">
        <v>42752</v>
      </c>
    </row>
    <row r="297" spans="1:5" x14ac:dyDescent="0.25">
      <c r="A297" s="50">
        <v>20</v>
      </c>
      <c r="B297" s="50" t="s">
        <v>34</v>
      </c>
      <c r="C297" s="50">
        <v>2</v>
      </c>
      <c r="D297" s="51" t="s">
        <v>28</v>
      </c>
      <c r="E297" s="47">
        <v>42752</v>
      </c>
    </row>
    <row r="298" spans="1:5" x14ac:dyDescent="0.25">
      <c r="A298" s="50">
        <v>5</v>
      </c>
      <c r="B298" s="50" t="s">
        <v>34</v>
      </c>
      <c r="C298" s="50">
        <v>2</v>
      </c>
      <c r="D298" s="51" t="s">
        <v>29</v>
      </c>
      <c r="E298" s="47">
        <v>42752</v>
      </c>
    </row>
    <row r="299" spans="1:5" x14ac:dyDescent="0.25">
      <c r="A299" s="50">
        <v>3</v>
      </c>
      <c r="B299" s="50" t="s">
        <v>34</v>
      </c>
      <c r="C299" s="50">
        <v>2</v>
      </c>
      <c r="D299" s="51" t="s">
        <v>30</v>
      </c>
      <c r="E299" s="47">
        <v>42752</v>
      </c>
    </row>
    <row r="300" spans="1:5" x14ac:dyDescent="0.25">
      <c r="A300" s="50">
        <v>13</v>
      </c>
      <c r="B300" s="50" t="s">
        <v>34</v>
      </c>
      <c r="C300" s="50">
        <v>2</v>
      </c>
      <c r="D300" s="51" t="s">
        <v>30</v>
      </c>
      <c r="E300" s="47">
        <v>42752</v>
      </c>
    </row>
    <row r="301" spans="1:5" x14ac:dyDescent="0.25">
      <c r="A301" s="50">
        <v>12</v>
      </c>
      <c r="B301" s="51" t="s">
        <v>34</v>
      </c>
      <c r="C301" s="50">
        <v>2</v>
      </c>
      <c r="D301" s="51" t="s">
        <v>18</v>
      </c>
      <c r="E301" s="53">
        <v>42963</v>
      </c>
    </row>
    <row r="302" spans="1:5" x14ac:dyDescent="0.25">
      <c r="A302" s="50">
        <v>3</v>
      </c>
      <c r="B302" s="51" t="s">
        <v>34</v>
      </c>
      <c r="C302" s="50">
        <f>C301</f>
        <v>2</v>
      </c>
      <c r="D302" s="51" t="s">
        <v>18</v>
      </c>
      <c r="E302" s="55">
        <f>E301</f>
        <v>42963</v>
      </c>
    </row>
    <row r="303" spans="1:5" x14ac:dyDescent="0.25">
      <c r="A303" s="50">
        <v>23</v>
      </c>
      <c r="B303" s="51" t="s">
        <v>34</v>
      </c>
      <c r="C303" s="50">
        <v>2</v>
      </c>
      <c r="D303" s="51" t="s">
        <v>19</v>
      </c>
      <c r="E303" s="53">
        <v>42963</v>
      </c>
    </row>
    <row r="304" spans="1:5" x14ac:dyDescent="0.25">
      <c r="A304" s="50">
        <v>18</v>
      </c>
      <c r="B304" s="51" t="s">
        <v>34</v>
      </c>
      <c r="C304" s="50">
        <f>C303</f>
        <v>2</v>
      </c>
      <c r="D304" s="51" t="s">
        <v>19</v>
      </c>
      <c r="E304" s="55">
        <f>E303</f>
        <v>42963</v>
      </c>
    </row>
    <row r="305" spans="1:5" x14ac:dyDescent="0.25">
      <c r="A305" s="50">
        <v>14</v>
      </c>
      <c r="B305" s="51" t="s">
        <v>34</v>
      </c>
      <c r="C305" s="50">
        <v>2</v>
      </c>
      <c r="D305" s="51" t="s">
        <v>8</v>
      </c>
      <c r="E305" s="53">
        <v>42963</v>
      </c>
    </row>
    <row r="306" spans="1:5" x14ac:dyDescent="0.25">
      <c r="A306" s="50">
        <v>16</v>
      </c>
      <c r="B306" s="51" t="s">
        <v>34</v>
      </c>
      <c r="C306" s="50">
        <v>2</v>
      </c>
      <c r="D306" s="51" t="s">
        <v>8</v>
      </c>
      <c r="E306" s="53">
        <v>42963</v>
      </c>
    </row>
    <row r="307" spans="1:5" x14ac:dyDescent="0.25">
      <c r="A307" s="50">
        <v>32</v>
      </c>
      <c r="B307" s="51" t="s">
        <v>35</v>
      </c>
      <c r="C307" s="50">
        <v>2</v>
      </c>
      <c r="D307" s="51" t="s">
        <v>8</v>
      </c>
      <c r="E307" s="53">
        <v>42963</v>
      </c>
    </row>
    <row r="308" spans="1:5" x14ac:dyDescent="0.25">
      <c r="A308" s="50">
        <v>36</v>
      </c>
      <c r="B308" s="51" t="s">
        <v>35</v>
      </c>
      <c r="C308" s="50">
        <v>4</v>
      </c>
      <c r="D308" s="51" t="s">
        <v>8</v>
      </c>
      <c r="E308" s="53">
        <v>42963</v>
      </c>
    </row>
    <row r="309" spans="1:5" x14ac:dyDescent="0.25">
      <c r="A309" s="50">
        <v>37</v>
      </c>
      <c r="B309" s="51" t="s">
        <v>35</v>
      </c>
      <c r="C309" s="50">
        <v>6</v>
      </c>
      <c r="D309" s="51" t="s">
        <v>8</v>
      </c>
      <c r="E309" s="54">
        <v>42963</v>
      </c>
    </row>
    <row r="310" spans="1:5" x14ac:dyDescent="0.25">
      <c r="A310" s="50">
        <v>6</v>
      </c>
      <c r="B310" s="51" t="s">
        <v>34</v>
      </c>
      <c r="C310" s="50">
        <f>C309</f>
        <v>6</v>
      </c>
      <c r="D310" s="51" t="s">
        <v>8</v>
      </c>
      <c r="E310" s="55">
        <f>E309</f>
        <v>42963</v>
      </c>
    </row>
    <row r="311" spans="1:5" x14ac:dyDescent="0.25">
      <c r="A311" s="50">
        <f>A310+1</f>
        <v>7</v>
      </c>
      <c r="B311" s="51" t="s">
        <v>34</v>
      </c>
      <c r="C311" s="50">
        <f>C310</f>
        <v>6</v>
      </c>
      <c r="D311" s="51" t="s">
        <v>8</v>
      </c>
      <c r="E311" s="55">
        <f>E310</f>
        <v>42963</v>
      </c>
    </row>
    <row r="312" spans="1:5" x14ac:dyDescent="0.25">
      <c r="A312" s="50">
        <f>A311+1</f>
        <v>8</v>
      </c>
      <c r="B312" s="51" t="s">
        <v>14</v>
      </c>
      <c r="C312" s="50">
        <v>6</v>
      </c>
      <c r="D312" s="51" t="s">
        <v>8</v>
      </c>
      <c r="E312" s="55">
        <f>E311</f>
        <v>42963</v>
      </c>
    </row>
    <row r="313" spans="1:5" x14ac:dyDescent="0.25">
      <c r="A313" s="50">
        <v>35</v>
      </c>
      <c r="B313" s="51" t="s">
        <v>35</v>
      </c>
      <c r="C313" s="50">
        <v>4</v>
      </c>
      <c r="D313" s="51" t="s">
        <v>11</v>
      </c>
      <c r="E313" s="53">
        <v>42963</v>
      </c>
    </row>
    <row r="314" spans="1:5" x14ac:dyDescent="0.25">
      <c r="A314" s="50">
        <v>7</v>
      </c>
      <c r="B314" s="51" t="s">
        <v>34</v>
      </c>
      <c r="C314" s="50">
        <v>2</v>
      </c>
      <c r="D314" s="51" t="s">
        <v>20</v>
      </c>
      <c r="E314" s="53">
        <v>42963</v>
      </c>
    </row>
    <row r="315" spans="1:5" x14ac:dyDescent="0.25">
      <c r="A315" s="50">
        <v>19</v>
      </c>
      <c r="B315" s="51" t="s">
        <v>34</v>
      </c>
      <c r="C315" s="50">
        <v>2</v>
      </c>
      <c r="D315" s="51" t="s">
        <v>20</v>
      </c>
      <c r="E315" s="53">
        <v>42963</v>
      </c>
    </row>
    <row r="316" spans="1:5" x14ac:dyDescent="0.25">
      <c r="A316" s="50">
        <v>31</v>
      </c>
      <c r="B316" s="51" t="s">
        <v>35</v>
      </c>
      <c r="C316" s="50">
        <v>2</v>
      </c>
      <c r="D316" s="51" t="s">
        <v>20</v>
      </c>
      <c r="E316" s="53">
        <v>42963</v>
      </c>
    </row>
    <row r="317" spans="1:5" x14ac:dyDescent="0.25">
      <c r="A317" s="50">
        <v>22</v>
      </c>
      <c r="B317" s="51" t="s">
        <v>34</v>
      </c>
      <c r="C317" s="50">
        <v>2</v>
      </c>
      <c r="D317" s="51" t="s">
        <v>31</v>
      </c>
      <c r="E317" s="53">
        <v>42963</v>
      </c>
    </row>
    <row r="318" spans="1:5" x14ac:dyDescent="0.25">
      <c r="A318" s="50">
        <v>2</v>
      </c>
      <c r="B318" s="51" t="s">
        <v>34</v>
      </c>
      <c r="C318" s="50">
        <v>2</v>
      </c>
      <c r="D318" s="51" t="s">
        <v>10</v>
      </c>
      <c r="E318" s="53">
        <v>42963</v>
      </c>
    </row>
    <row r="319" spans="1:5" x14ac:dyDescent="0.25">
      <c r="A319" s="50">
        <v>30</v>
      </c>
      <c r="B319" s="51" t="s">
        <v>35</v>
      </c>
      <c r="C319" s="50">
        <v>2</v>
      </c>
      <c r="D319" s="51" t="s">
        <v>10</v>
      </c>
      <c r="E319" s="53">
        <v>42963</v>
      </c>
    </row>
    <row r="320" spans="1:5" x14ac:dyDescent="0.25">
      <c r="A320" s="50">
        <v>34</v>
      </c>
      <c r="B320" s="51" t="s">
        <v>35</v>
      </c>
      <c r="C320" s="50">
        <v>4</v>
      </c>
      <c r="D320" s="51" t="s">
        <v>10</v>
      </c>
      <c r="E320" s="53">
        <v>42963</v>
      </c>
    </row>
    <row r="321" spans="1:5" x14ac:dyDescent="0.25">
      <c r="A321" s="50">
        <v>8</v>
      </c>
      <c r="B321" s="51" t="s">
        <v>34</v>
      </c>
      <c r="C321" s="50">
        <v>2</v>
      </c>
      <c r="D321" s="51" t="s">
        <v>22</v>
      </c>
      <c r="E321" s="53">
        <v>42963</v>
      </c>
    </row>
    <row r="322" spans="1:5" x14ac:dyDescent="0.25">
      <c r="A322" s="50">
        <v>28</v>
      </c>
      <c r="B322" s="51" t="s">
        <v>35</v>
      </c>
      <c r="C322" s="50">
        <v>2</v>
      </c>
      <c r="D322" s="51" t="s">
        <v>22</v>
      </c>
      <c r="E322" s="53">
        <v>42963</v>
      </c>
    </row>
    <row r="323" spans="1:5" x14ac:dyDescent="0.25">
      <c r="A323" s="50">
        <v>21</v>
      </c>
      <c r="B323" s="51" t="s">
        <v>34</v>
      </c>
      <c r="C323" s="50">
        <v>2</v>
      </c>
      <c r="D323" s="51" t="s">
        <v>13</v>
      </c>
      <c r="E323" s="53">
        <v>42963</v>
      </c>
    </row>
    <row r="324" spans="1:5" x14ac:dyDescent="0.25">
      <c r="A324" s="50">
        <v>17</v>
      </c>
      <c r="B324" s="51" t="s">
        <v>34</v>
      </c>
      <c r="C324" s="50">
        <v>2</v>
      </c>
      <c r="D324" s="51" t="s">
        <v>23</v>
      </c>
      <c r="E324" s="53">
        <v>42963</v>
      </c>
    </row>
    <row r="325" spans="1:5" x14ac:dyDescent="0.25">
      <c r="A325" s="50">
        <v>26</v>
      </c>
      <c r="B325" s="51" t="s">
        <v>35</v>
      </c>
      <c r="C325" s="50">
        <v>2</v>
      </c>
      <c r="D325" s="51" t="s">
        <v>12</v>
      </c>
      <c r="E325" s="53">
        <v>42963</v>
      </c>
    </row>
    <row r="326" spans="1:5" x14ac:dyDescent="0.25">
      <c r="A326" s="50">
        <v>5</v>
      </c>
      <c r="B326" s="51" t="s">
        <v>34</v>
      </c>
      <c r="C326" s="50">
        <v>2</v>
      </c>
      <c r="D326" s="51" t="s">
        <v>7</v>
      </c>
      <c r="E326" s="53">
        <v>42963</v>
      </c>
    </row>
    <row r="327" spans="1:5" x14ac:dyDescent="0.25">
      <c r="A327" s="50">
        <v>10</v>
      </c>
      <c r="B327" s="51" t="s">
        <v>34</v>
      </c>
      <c r="C327" s="50">
        <v>2</v>
      </c>
      <c r="D327" s="51" t="s">
        <v>7</v>
      </c>
      <c r="E327" s="53">
        <v>42963</v>
      </c>
    </row>
    <row r="328" spans="1:5" x14ac:dyDescent="0.25">
      <c r="A328" s="50">
        <v>1</v>
      </c>
      <c r="B328" s="51" t="s">
        <v>34</v>
      </c>
      <c r="C328" s="50">
        <v>2</v>
      </c>
      <c r="D328" s="51" t="s">
        <v>24</v>
      </c>
      <c r="E328" s="53">
        <v>42963</v>
      </c>
    </row>
    <row r="329" spans="1:5" x14ac:dyDescent="0.25">
      <c r="A329" s="50">
        <v>13</v>
      </c>
      <c r="B329" s="51" t="s">
        <v>34</v>
      </c>
      <c r="C329" s="50">
        <v>2</v>
      </c>
      <c r="D329" s="51" t="s">
        <v>24</v>
      </c>
      <c r="E329" s="53">
        <v>42963</v>
      </c>
    </row>
    <row r="330" spans="1:5" x14ac:dyDescent="0.25">
      <c r="A330" s="50">
        <v>20</v>
      </c>
      <c r="B330" s="51" t="s">
        <v>34</v>
      </c>
      <c r="C330" s="50">
        <v>2</v>
      </c>
      <c r="D330" s="51" t="s">
        <v>24</v>
      </c>
      <c r="E330" s="53">
        <v>42963</v>
      </c>
    </row>
    <row r="331" spans="1:5" x14ac:dyDescent="0.25">
      <c r="A331" s="50">
        <v>11</v>
      </c>
      <c r="B331" s="51" t="s">
        <v>34</v>
      </c>
      <c r="C331" s="50">
        <v>2</v>
      </c>
      <c r="D331" s="51" t="s">
        <v>32</v>
      </c>
      <c r="E331" s="53">
        <v>42963</v>
      </c>
    </row>
    <row r="332" spans="1:5" x14ac:dyDescent="0.25">
      <c r="A332" s="50">
        <v>25</v>
      </c>
      <c r="B332" s="51" t="s">
        <v>35</v>
      </c>
      <c r="C332" s="50">
        <v>2</v>
      </c>
      <c r="D332" s="51" t="s">
        <v>32</v>
      </c>
      <c r="E332" s="53">
        <v>42963</v>
      </c>
    </row>
    <row r="333" spans="1:5" x14ac:dyDescent="0.25">
      <c r="A333" s="50">
        <v>4</v>
      </c>
      <c r="B333" s="51" t="s">
        <v>34</v>
      </c>
      <c r="C333" s="50">
        <v>2</v>
      </c>
      <c r="D333" s="51" t="s">
        <v>25</v>
      </c>
      <c r="E333" s="53">
        <v>42963</v>
      </c>
    </row>
    <row r="334" spans="1:5" x14ac:dyDescent="0.25">
      <c r="A334" s="50">
        <v>15</v>
      </c>
      <c r="B334" s="51" t="s">
        <v>34</v>
      </c>
      <c r="C334" s="50">
        <v>2</v>
      </c>
      <c r="D334" s="51" t="s">
        <v>25</v>
      </c>
      <c r="E334" s="53">
        <v>42963</v>
      </c>
    </row>
    <row r="335" spans="1:5" x14ac:dyDescent="0.25">
      <c r="A335" s="50">
        <v>18</v>
      </c>
      <c r="B335" s="51" t="s">
        <v>34</v>
      </c>
      <c r="C335" s="50">
        <v>2</v>
      </c>
      <c r="D335" s="51" t="s">
        <v>25</v>
      </c>
      <c r="E335" s="53">
        <v>42963</v>
      </c>
    </row>
    <row r="336" spans="1:5" x14ac:dyDescent="0.25">
      <c r="A336" s="50">
        <v>27</v>
      </c>
      <c r="B336" s="51" t="s">
        <v>35</v>
      </c>
      <c r="C336" s="50">
        <v>2</v>
      </c>
      <c r="D336" s="51" t="s">
        <v>25</v>
      </c>
      <c r="E336" s="53">
        <v>42963</v>
      </c>
    </row>
    <row r="337" spans="1:10" x14ac:dyDescent="0.25">
      <c r="A337" s="50">
        <v>24</v>
      </c>
      <c r="B337" s="51" t="s">
        <v>34</v>
      </c>
      <c r="C337" s="50">
        <v>2</v>
      </c>
      <c r="D337" s="51" t="s">
        <v>26</v>
      </c>
      <c r="E337" s="53">
        <v>42963</v>
      </c>
    </row>
    <row r="338" spans="1:10" x14ac:dyDescent="0.25">
      <c r="A338" s="57">
        <v>9</v>
      </c>
      <c r="B338" s="51" t="s">
        <v>34</v>
      </c>
      <c r="C338" s="57">
        <v>2</v>
      </c>
      <c r="D338" s="51" t="s">
        <v>27</v>
      </c>
      <c r="E338" s="53">
        <v>42963</v>
      </c>
    </row>
    <row r="339" spans="1:10" x14ac:dyDescent="0.25">
      <c r="A339" s="57">
        <v>29</v>
      </c>
      <c r="B339" s="51" t="s">
        <v>35</v>
      </c>
      <c r="C339" s="57">
        <v>2</v>
      </c>
      <c r="D339" s="51" t="s">
        <v>9</v>
      </c>
      <c r="E339" s="53">
        <v>42963</v>
      </c>
    </row>
    <row r="340" spans="1:10" x14ac:dyDescent="0.25">
      <c r="A340" s="57">
        <v>3</v>
      </c>
      <c r="B340" s="51" t="s">
        <v>34</v>
      </c>
      <c r="C340" s="57">
        <v>2</v>
      </c>
      <c r="D340" s="51" t="s">
        <v>28</v>
      </c>
      <c r="E340" s="53">
        <v>42963</v>
      </c>
    </row>
    <row r="341" spans="1:10" x14ac:dyDescent="0.25">
      <c r="A341" s="57">
        <v>33</v>
      </c>
      <c r="B341" s="51" t="s">
        <v>35</v>
      </c>
      <c r="C341" s="57">
        <v>4</v>
      </c>
      <c r="D341" s="51" t="s">
        <v>29</v>
      </c>
      <c r="E341" s="53">
        <v>42963</v>
      </c>
    </row>
    <row r="342" spans="1:10" ht="15.75" thickBot="1" x14ac:dyDescent="0.3">
      <c r="A342" s="57">
        <v>6</v>
      </c>
      <c r="B342" s="51" t="s">
        <v>34</v>
      </c>
      <c r="C342" s="57">
        <v>2</v>
      </c>
      <c r="D342" s="51" t="s">
        <v>30</v>
      </c>
      <c r="E342" s="53">
        <v>42963</v>
      </c>
    </row>
    <row r="343" spans="1:10" ht="30" x14ac:dyDescent="0.25">
      <c r="A343" s="51">
        <v>1</v>
      </c>
      <c r="B343" s="51" t="s">
        <v>34</v>
      </c>
      <c r="C343" s="51">
        <v>2</v>
      </c>
      <c r="D343" s="51" t="s">
        <v>20</v>
      </c>
      <c r="E343" s="55">
        <v>43269</v>
      </c>
      <c r="G343" s="28" t="s">
        <v>17</v>
      </c>
      <c r="H343" s="72" t="s">
        <v>41</v>
      </c>
      <c r="J343" t="s">
        <v>77</v>
      </c>
    </row>
    <row r="344" spans="1:10" x14ac:dyDescent="0.25">
      <c r="A344" s="51">
        <v>12</v>
      </c>
      <c r="B344" s="51" t="s">
        <v>34</v>
      </c>
      <c r="C344" s="51">
        <f>C343</f>
        <v>2</v>
      </c>
      <c r="D344" s="51" t="s">
        <v>20</v>
      </c>
      <c r="E344" s="55">
        <f t="shared" ref="E344:E374" si="0">E343</f>
        <v>43269</v>
      </c>
      <c r="G344" s="22" t="s">
        <v>18</v>
      </c>
      <c r="H344" s="73">
        <f>0</f>
        <v>0</v>
      </c>
    </row>
    <row r="345" spans="1:10" x14ac:dyDescent="0.25">
      <c r="A345" s="51">
        <f>A344+1</f>
        <v>13</v>
      </c>
      <c r="B345" s="51" t="s">
        <v>34</v>
      </c>
      <c r="C345" s="51">
        <f>C344</f>
        <v>2</v>
      </c>
      <c r="D345" s="51" t="s">
        <v>20</v>
      </c>
      <c r="E345" s="55">
        <f t="shared" si="0"/>
        <v>43269</v>
      </c>
      <c r="G345" s="22" t="s">
        <v>19</v>
      </c>
      <c r="H345" s="73">
        <v>0</v>
      </c>
    </row>
    <row r="346" spans="1:10" x14ac:dyDescent="0.25">
      <c r="A346" s="51">
        <f>A345+1</f>
        <v>14</v>
      </c>
      <c r="B346" s="51" t="s">
        <v>14</v>
      </c>
      <c r="C346" s="51">
        <f>C345</f>
        <v>2</v>
      </c>
      <c r="D346" s="51" t="s">
        <v>20</v>
      </c>
      <c r="E346" s="55">
        <f t="shared" si="0"/>
        <v>43269</v>
      </c>
      <c r="G346" s="22" t="s">
        <v>8</v>
      </c>
      <c r="H346" s="73">
        <v>0</v>
      </c>
    </row>
    <row r="347" spans="1:10" x14ac:dyDescent="0.25">
      <c r="A347" s="51">
        <f>A346+1</f>
        <v>15</v>
      </c>
      <c r="B347" s="51" t="s">
        <v>14</v>
      </c>
      <c r="C347" s="51">
        <f>C346</f>
        <v>2</v>
      </c>
      <c r="D347" s="51" t="s">
        <v>20</v>
      </c>
      <c r="E347" s="55">
        <f t="shared" si="0"/>
        <v>43269</v>
      </c>
      <c r="G347" s="22" t="s">
        <v>11</v>
      </c>
      <c r="H347" s="73">
        <v>0</v>
      </c>
    </row>
    <row r="348" spans="1:10" x14ac:dyDescent="0.25">
      <c r="A348" s="51">
        <v>8</v>
      </c>
      <c r="B348" s="51" t="s">
        <v>34</v>
      </c>
      <c r="C348" s="51">
        <f>C347</f>
        <v>2</v>
      </c>
      <c r="D348" s="51" t="s">
        <v>10</v>
      </c>
      <c r="E348" s="55">
        <f t="shared" si="0"/>
        <v>43269</v>
      </c>
      <c r="G348" s="22" t="s">
        <v>20</v>
      </c>
      <c r="H348" s="73">
        <f>10/116</f>
        <v>8.6206896551724144E-2</v>
      </c>
    </row>
    <row r="349" spans="1:10" x14ac:dyDescent="0.25">
      <c r="A349" s="51">
        <f>A348+1</f>
        <v>9</v>
      </c>
      <c r="B349" s="51" t="s">
        <v>14</v>
      </c>
      <c r="C349" s="51">
        <v>4</v>
      </c>
      <c r="D349" s="51" t="s">
        <v>10</v>
      </c>
      <c r="E349" s="55">
        <f t="shared" si="0"/>
        <v>43269</v>
      </c>
      <c r="G349" s="22" t="s">
        <v>31</v>
      </c>
      <c r="H349" s="73">
        <v>0</v>
      </c>
    </row>
    <row r="350" spans="1:10" x14ac:dyDescent="0.25">
      <c r="A350" s="51">
        <f>A349+1</f>
        <v>10</v>
      </c>
      <c r="B350" s="51" t="s">
        <v>14</v>
      </c>
      <c r="C350" s="51">
        <v>4</v>
      </c>
      <c r="D350" s="51" t="s">
        <v>10</v>
      </c>
      <c r="E350" s="55">
        <f t="shared" si="0"/>
        <v>43269</v>
      </c>
      <c r="G350" s="22" t="s">
        <v>10</v>
      </c>
      <c r="H350" s="73">
        <f>10/116</f>
        <v>8.6206896551724144E-2</v>
      </c>
    </row>
    <row r="351" spans="1:10" x14ac:dyDescent="0.25">
      <c r="A351" s="51">
        <v>10</v>
      </c>
      <c r="B351" s="51" t="s">
        <v>34</v>
      </c>
      <c r="C351" s="51">
        <f t="shared" ref="C351:C362" si="1">C350</f>
        <v>4</v>
      </c>
      <c r="D351" s="51" t="s">
        <v>22</v>
      </c>
      <c r="E351" s="55">
        <f t="shared" si="0"/>
        <v>43269</v>
      </c>
      <c r="G351" s="22" t="s">
        <v>21</v>
      </c>
      <c r="H351" s="73">
        <f>12/116</f>
        <v>0.10344827586206896</v>
      </c>
    </row>
    <row r="352" spans="1:10" x14ac:dyDescent="0.25">
      <c r="A352" s="51">
        <v>17</v>
      </c>
      <c r="B352" s="51" t="s">
        <v>34</v>
      </c>
      <c r="C352" s="51">
        <f t="shared" si="1"/>
        <v>4</v>
      </c>
      <c r="D352" s="51" t="s">
        <v>22</v>
      </c>
      <c r="E352" s="55">
        <f t="shared" si="0"/>
        <v>43269</v>
      </c>
      <c r="G352" s="22" t="s">
        <v>13</v>
      </c>
      <c r="H352" s="73">
        <f>8/116</f>
        <v>6.8965517241379309E-2</v>
      </c>
    </row>
    <row r="353" spans="1:8" x14ac:dyDescent="0.25">
      <c r="A353" s="51">
        <v>19</v>
      </c>
      <c r="B353" s="51" t="s">
        <v>34</v>
      </c>
      <c r="C353" s="51">
        <f t="shared" si="1"/>
        <v>4</v>
      </c>
      <c r="D353" s="51" t="s">
        <v>22</v>
      </c>
      <c r="E353" s="55">
        <f t="shared" si="0"/>
        <v>43269</v>
      </c>
      <c r="G353" s="22" t="s">
        <v>23</v>
      </c>
      <c r="H353" s="73">
        <f>4/116</f>
        <v>3.4482758620689655E-2</v>
      </c>
    </row>
    <row r="354" spans="1:8" x14ac:dyDescent="0.25">
      <c r="A354" s="51">
        <v>4</v>
      </c>
      <c r="B354" s="51" t="s">
        <v>34</v>
      </c>
      <c r="C354" s="51">
        <f t="shared" si="1"/>
        <v>4</v>
      </c>
      <c r="D354" s="51" t="s">
        <v>13</v>
      </c>
      <c r="E354" s="55">
        <f t="shared" si="0"/>
        <v>43269</v>
      </c>
      <c r="G354" s="22" t="s">
        <v>12</v>
      </c>
      <c r="H354" s="73">
        <f>4/116</f>
        <v>3.4482758620689655E-2</v>
      </c>
    </row>
    <row r="355" spans="1:8" x14ac:dyDescent="0.25">
      <c r="A355" s="51">
        <f>A354+1</f>
        <v>5</v>
      </c>
      <c r="B355" s="51" t="s">
        <v>14</v>
      </c>
      <c r="C355" s="51">
        <f t="shared" si="1"/>
        <v>4</v>
      </c>
      <c r="D355" s="51" t="s">
        <v>13</v>
      </c>
      <c r="E355" s="55">
        <f t="shared" si="0"/>
        <v>43269</v>
      </c>
      <c r="G355" s="22" t="s">
        <v>7</v>
      </c>
      <c r="H355" s="73">
        <f>16/116</f>
        <v>0.13793103448275862</v>
      </c>
    </row>
    <row r="356" spans="1:8" x14ac:dyDescent="0.25">
      <c r="A356" s="51">
        <v>7</v>
      </c>
      <c r="B356" s="51" t="s">
        <v>34</v>
      </c>
      <c r="C356" s="51">
        <f t="shared" si="1"/>
        <v>4</v>
      </c>
      <c r="D356" s="51" t="s">
        <v>23</v>
      </c>
      <c r="E356" s="55">
        <f t="shared" si="0"/>
        <v>43269</v>
      </c>
      <c r="G356" s="22" t="s">
        <v>24</v>
      </c>
      <c r="H356" s="73">
        <f>8/116</f>
        <v>6.8965517241379309E-2</v>
      </c>
    </row>
    <row r="357" spans="1:8" x14ac:dyDescent="0.25">
      <c r="A357" s="51">
        <f>A356+1</f>
        <v>8</v>
      </c>
      <c r="B357" s="51" t="s">
        <v>14</v>
      </c>
      <c r="C357" s="51">
        <f t="shared" si="1"/>
        <v>4</v>
      </c>
      <c r="D357" s="51" t="s">
        <v>12</v>
      </c>
      <c r="E357" s="55">
        <f t="shared" si="0"/>
        <v>43269</v>
      </c>
      <c r="G357" s="22" t="s">
        <v>32</v>
      </c>
      <c r="H357" s="73">
        <f>12/116</f>
        <v>0.10344827586206896</v>
      </c>
    </row>
    <row r="358" spans="1:8" x14ac:dyDescent="0.25">
      <c r="A358" s="51">
        <v>2</v>
      </c>
      <c r="B358" s="51" t="s">
        <v>34</v>
      </c>
      <c r="C358" s="51">
        <f t="shared" si="1"/>
        <v>4</v>
      </c>
      <c r="D358" s="51" t="s">
        <v>7</v>
      </c>
      <c r="E358" s="55">
        <f t="shared" si="0"/>
        <v>43269</v>
      </c>
      <c r="G358" s="22" t="s">
        <v>25</v>
      </c>
      <c r="H358" s="73">
        <f>8/116</f>
        <v>6.8965517241379309E-2</v>
      </c>
    </row>
    <row r="359" spans="1:8" x14ac:dyDescent="0.25">
      <c r="A359" s="51">
        <v>11</v>
      </c>
      <c r="B359" s="51" t="s">
        <v>34</v>
      </c>
      <c r="C359" s="51">
        <f t="shared" si="1"/>
        <v>4</v>
      </c>
      <c r="D359" s="51" t="s">
        <v>7</v>
      </c>
      <c r="E359" s="55">
        <f t="shared" si="0"/>
        <v>43269</v>
      </c>
      <c r="G359" s="22" t="s">
        <v>26</v>
      </c>
      <c r="H359" s="73">
        <v>0</v>
      </c>
    </row>
    <row r="360" spans="1:8" x14ac:dyDescent="0.25">
      <c r="A360" s="51">
        <v>16</v>
      </c>
      <c r="B360" s="51" t="s">
        <v>34</v>
      </c>
      <c r="C360" s="51">
        <f t="shared" si="1"/>
        <v>4</v>
      </c>
      <c r="D360" s="51" t="s">
        <v>7</v>
      </c>
      <c r="E360" s="55">
        <f t="shared" si="0"/>
        <v>43269</v>
      </c>
      <c r="G360" s="22" t="s">
        <v>27</v>
      </c>
      <c r="H360" s="73">
        <f>4/116</f>
        <v>3.4482758620689655E-2</v>
      </c>
    </row>
    <row r="361" spans="1:8" x14ac:dyDescent="0.25">
      <c r="A361" s="51">
        <f>A360+1</f>
        <v>17</v>
      </c>
      <c r="B361" s="51" t="s">
        <v>34</v>
      </c>
      <c r="C361" s="51">
        <f t="shared" si="1"/>
        <v>4</v>
      </c>
      <c r="D361" s="51" t="s">
        <v>7</v>
      </c>
      <c r="E361" s="55">
        <f t="shared" si="0"/>
        <v>43269</v>
      </c>
      <c r="G361" s="22" t="s">
        <v>9</v>
      </c>
      <c r="H361" s="73">
        <f>4/116</f>
        <v>3.4482758620689655E-2</v>
      </c>
    </row>
    <row r="362" spans="1:8" x14ac:dyDescent="0.25">
      <c r="A362" s="51">
        <f>A361+1</f>
        <v>18</v>
      </c>
      <c r="B362" s="51" t="s">
        <v>34</v>
      </c>
      <c r="C362" s="51">
        <f t="shared" si="1"/>
        <v>4</v>
      </c>
      <c r="D362" s="51" t="s">
        <v>24</v>
      </c>
      <c r="E362" s="55">
        <f t="shared" si="0"/>
        <v>43269</v>
      </c>
      <c r="G362" s="22" t="s">
        <v>28</v>
      </c>
      <c r="H362" s="73">
        <f>4/116</f>
        <v>3.4482758620689655E-2</v>
      </c>
    </row>
    <row r="363" spans="1:8" x14ac:dyDescent="0.25">
      <c r="A363" s="51">
        <f>A362+1</f>
        <v>19</v>
      </c>
      <c r="B363" s="51" t="s">
        <v>14</v>
      </c>
      <c r="C363" s="51">
        <v>4</v>
      </c>
      <c r="D363" s="51" t="s">
        <v>24</v>
      </c>
      <c r="E363" s="55">
        <f t="shared" si="0"/>
        <v>43269</v>
      </c>
      <c r="G363" s="22" t="s">
        <v>29</v>
      </c>
      <c r="H363" s="73">
        <f>4/116</f>
        <v>3.4482758620689655E-2</v>
      </c>
    </row>
    <row r="364" spans="1:8" x14ac:dyDescent="0.25">
      <c r="A364" s="51">
        <v>13</v>
      </c>
      <c r="B364" s="51" t="s">
        <v>34</v>
      </c>
      <c r="C364" s="51">
        <f t="shared" ref="C364:C373" si="2">C363</f>
        <v>4</v>
      </c>
      <c r="D364" s="51" t="s">
        <v>32</v>
      </c>
      <c r="E364" s="55">
        <f t="shared" si="0"/>
        <v>43269</v>
      </c>
      <c r="G364" s="22" t="s">
        <v>30</v>
      </c>
      <c r="H364" s="73">
        <f>4/116</f>
        <v>3.4482758620689655E-2</v>
      </c>
    </row>
    <row r="365" spans="1:8" x14ac:dyDescent="0.25">
      <c r="A365" s="51">
        <v>20</v>
      </c>
      <c r="B365" s="51" t="s">
        <v>34</v>
      </c>
      <c r="C365" s="51">
        <f t="shared" si="2"/>
        <v>4</v>
      </c>
      <c r="D365" s="51" t="s">
        <v>32</v>
      </c>
      <c r="E365" s="55">
        <f t="shared" si="0"/>
        <v>43269</v>
      </c>
      <c r="H365" s="71">
        <f>SUM(H344:H364)</f>
        <v>0.96551724137931016</v>
      </c>
    </row>
    <row r="366" spans="1:8" x14ac:dyDescent="0.25">
      <c r="A366" s="51">
        <f>A365+1</f>
        <v>21</v>
      </c>
      <c r="B366" s="51" t="s">
        <v>14</v>
      </c>
      <c r="C366" s="51">
        <f t="shared" si="2"/>
        <v>4</v>
      </c>
      <c r="D366" s="51" t="s">
        <v>32</v>
      </c>
      <c r="E366" s="55">
        <f t="shared" si="0"/>
        <v>43269</v>
      </c>
    </row>
    <row r="367" spans="1:8" x14ac:dyDescent="0.25">
      <c r="A367" s="51">
        <f>A366+1</f>
        <v>22</v>
      </c>
      <c r="B367" s="51" t="s">
        <v>14</v>
      </c>
      <c r="C367" s="51">
        <f t="shared" si="2"/>
        <v>4</v>
      </c>
      <c r="D367" s="51" t="s">
        <v>32</v>
      </c>
      <c r="E367" s="55">
        <f t="shared" si="0"/>
        <v>43269</v>
      </c>
    </row>
    <row r="368" spans="1:8" x14ac:dyDescent="0.25">
      <c r="A368" s="51">
        <v>14</v>
      </c>
      <c r="B368" s="51" t="s">
        <v>34</v>
      </c>
      <c r="C368" s="51">
        <f t="shared" si="2"/>
        <v>4</v>
      </c>
      <c r="D368" s="51" t="s">
        <v>25</v>
      </c>
      <c r="E368" s="55">
        <f t="shared" si="0"/>
        <v>43269</v>
      </c>
    </row>
    <row r="369" spans="1:5" x14ac:dyDescent="0.25">
      <c r="A369" s="51">
        <f>A368+1</f>
        <v>15</v>
      </c>
      <c r="B369" s="51" t="s">
        <v>14</v>
      </c>
      <c r="C369" s="51">
        <f t="shared" si="2"/>
        <v>4</v>
      </c>
      <c r="D369" s="51" t="s">
        <v>25</v>
      </c>
      <c r="E369" s="55">
        <f t="shared" si="0"/>
        <v>43269</v>
      </c>
    </row>
    <row r="370" spans="1:5" x14ac:dyDescent="0.25">
      <c r="A370" s="51">
        <v>15</v>
      </c>
      <c r="B370" s="51" t="s">
        <v>34</v>
      </c>
      <c r="C370" s="51">
        <f t="shared" si="2"/>
        <v>4</v>
      </c>
      <c r="D370" s="51" t="s">
        <v>27</v>
      </c>
      <c r="E370" s="55">
        <f t="shared" si="0"/>
        <v>43269</v>
      </c>
    </row>
    <row r="371" spans="1:5" x14ac:dyDescent="0.25">
      <c r="A371" s="51">
        <f>A370+1</f>
        <v>16</v>
      </c>
      <c r="B371" s="51" t="s">
        <v>14</v>
      </c>
      <c r="C371" s="51">
        <f t="shared" si="2"/>
        <v>4</v>
      </c>
      <c r="D371" s="51" t="s">
        <v>9</v>
      </c>
      <c r="E371" s="55">
        <f t="shared" si="0"/>
        <v>43269</v>
      </c>
    </row>
    <row r="372" spans="1:5" x14ac:dyDescent="0.25">
      <c r="A372" s="51">
        <v>5</v>
      </c>
      <c r="B372" s="51" t="s">
        <v>34</v>
      </c>
      <c r="C372" s="51">
        <f t="shared" si="2"/>
        <v>4</v>
      </c>
      <c r="D372" s="51" t="s">
        <v>28</v>
      </c>
      <c r="E372" s="55">
        <f t="shared" si="0"/>
        <v>43269</v>
      </c>
    </row>
    <row r="373" spans="1:5" x14ac:dyDescent="0.25">
      <c r="A373" s="51">
        <v>9</v>
      </c>
      <c r="B373" s="51" t="s">
        <v>34</v>
      </c>
      <c r="C373" s="51">
        <f t="shared" si="2"/>
        <v>4</v>
      </c>
      <c r="D373" s="51" t="s">
        <v>29</v>
      </c>
      <c r="E373" s="55">
        <f t="shared" si="0"/>
        <v>43269</v>
      </c>
    </row>
    <row r="374" spans="1:5" x14ac:dyDescent="0.25">
      <c r="A374" s="51">
        <f>A373+1</f>
        <v>10</v>
      </c>
      <c r="B374" s="51" t="s">
        <v>14</v>
      </c>
      <c r="C374" s="51">
        <v>4</v>
      </c>
      <c r="D374" s="51" t="s">
        <v>30</v>
      </c>
      <c r="E374" s="55">
        <f t="shared" si="0"/>
        <v>43269</v>
      </c>
    </row>
    <row r="375" spans="1:5" x14ac:dyDescent="0.25">
      <c r="A375" s="51">
        <v>25</v>
      </c>
      <c r="B375" s="51" t="s">
        <v>14</v>
      </c>
      <c r="C375" s="51">
        <v>2</v>
      </c>
      <c r="D375" s="51" t="s">
        <v>18</v>
      </c>
      <c r="E375" s="54">
        <v>43268</v>
      </c>
    </row>
    <row r="376" spans="1:5" x14ac:dyDescent="0.25">
      <c r="A376" s="51">
        <v>10</v>
      </c>
      <c r="B376" s="51" t="s">
        <v>34</v>
      </c>
      <c r="C376" s="51">
        <v>2</v>
      </c>
      <c r="D376" s="51" t="s">
        <v>19</v>
      </c>
      <c r="E376" s="54">
        <v>43268</v>
      </c>
    </row>
    <row r="377" spans="1:5" x14ac:dyDescent="0.25">
      <c r="A377" s="51">
        <v>7</v>
      </c>
      <c r="B377" s="51" t="s">
        <v>34</v>
      </c>
      <c r="C377" s="51">
        <v>2</v>
      </c>
      <c r="D377" s="51" t="s">
        <v>8</v>
      </c>
      <c r="E377" s="54">
        <v>43268</v>
      </c>
    </row>
    <row r="378" spans="1:5" x14ac:dyDescent="0.25">
      <c r="A378" s="51">
        <v>11</v>
      </c>
      <c r="B378" s="51" t="s">
        <v>34</v>
      </c>
      <c r="C378" s="51">
        <v>2</v>
      </c>
      <c r="D378" s="51" t="s">
        <v>8</v>
      </c>
      <c r="E378" s="54">
        <v>43268</v>
      </c>
    </row>
    <row r="379" spans="1:5" x14ac:dyDescent="0.25">
      <c r="A379" s="51">
        <v>23</v>
      </c>
      <c r="B379" s="51" t="s">
        <v>34</v>
      </c>
      <c r="C379" s="51">
        <v>2</v>
      </c>
      <c r="D379" s="51" t="s">
        <v>8</v>
      </c>
      <c r="E379" s="54">
        <v>43268</v>
      </c>
    </row>
    <row r="380" spans="1:5" x14ac:dyDescent="0.25">
      <c r="A380" s="51">
        <v>36</v>
      </c>
      <c r="B380" s="51" t="s">
        <v>14</v>
      </c>
      <c r="C380" s="51">
        <v>4</v>
      </c>
      <c r="D380" s="51" t="s">
        <v>8</v>
      </c>
      <c r="E380" s="54">
        <v>43268</v>
      </c>
    </row>
    <row r="381" spans="1:5" x14ac:dyDescent="0.25">
      <c r="A381" s="51">
        <v>37</v>
      </c>
      <c r="B381" s="51" t="s">
        <v>14</v>
      </c>
      <c r="C381" s="51">
        <v>6</v>
      </c>
      <c r="D381" s="51" t="s">
        <v>8</v>
      </c>
      <c r="E381" s="54">
        <v>43268</v>
      </c>
    </row>
    <row r="382" spans="1:5" x14ac:dyDescent="0.25">
      <c r="A382" s="51">
        <v>35</v>
      </c>
      <c r="B382" s="51" t="s">
        <v>14</v>
      </c>
      <c r="C382" s="51">
        <v>4</v>
      </c>
      <c r="D382" s="51" t="s">
        <v>11</v>
      </c>
      <c r="E382" s="54">
        <v>43268</v>
      </c>
    </row>
    <row r="383" spans="1:5" x14ac:dyDescent="0.25">
      <c r="A383" s="51">
        <v>13</v>
      </c>
      <c r="B383" s="51" t="s">
        <v>34</v>
      </c>
      <c r="C383" s="51">
        <v>2</v>
      </c>
      <c r="D383" s="51" t="s">
        <v>20</v>
      </c>
      <c r="E383" s="54">
        <v>43268</v>
      </c>
    </row>
    <row r="384" spans="1:5" x14ac:dyDescent="0.25">
      <c r="A384" s="51">
        <v>19</v>
      </c>
      <c r="B384" s="51" t="s">
        <v>34</v>
      </c>
      <c r="C384" s="51">
        <v>2</v>
      </c>
      <c r="D384" s="51" t="s">
        <v>20</v>
      </c>
      <c r="E384" s="54">
        <v>43268</v>
      </c>
    </row>
    <row r="385" spans="1:5" x14ac:dyDescent="0.25">
      <c r="A385" s="51">
        <v>22</v>
      </c>
      <c r="B385" s="51" t="s">
        <v>34</v>
      </c>
      <c r="C385" s="51">
        <v>2</v>
      </c>
      <c r="D385" s="51" t="s">
        <v>20</v>
      </c>
      <c r="E385" s="54">
        <v>43268</v>
      </c>
    </row>
    <row r="386" spans="1:5" x14ac:dyDescent="0.25">
      <c r="A386" s="51">
        <v>8</v>
      </c>
      <c r="B386" s="51" t="s">
        <v>34</v>
      </c>
      <c r="C386" s="51">
        <v>2</v>
      </c>
      <c r="D386" s="51" t="s">
        <v>31</v>
      </c>
      <c r="E386" s="54">
        <v>43268</v>
      </c>
    </row>
    <row r="387" spans="1:5" x14ac:dyDescent="0.25">
      <c r="A387" s="51">
        <v>3</v>
      </c>
      <c r="B387" s="51" t="s">
        <v>34</v>
      </c>
      <c r="C387" s="51">
        <v>2</v>
      </c>
      <c r="D387" s="51" t="s">
        <v>10</v>
      </c>
      <c r="E387" s="54">
        <v>43268</v>
      </c>
    </row>
    <row r="388" spans="1:5" x14ac:dyDescent="0.25">
      <c r="A388" s="51">
        <v>30</v>
      </c>
      <c r="B388" s="51" t="s">
        <v>14</v>
      </c>
      <c r="C388" s="51">
        <v>2</v>
      </c>
      <c r="D388" s="51" t="s">
        <v>10</v>
      </c>
      <c r="E388" s="54">
        <v>43268</v>
      </c>
    </row>
    <row r="389" spans="1:5" x14ac:dyDescent="0.25">
      <c r="A389" s="51">
        <v>31</v>
      </c>
      <c r="B389" s="51" t="s">
        <v>14</v>
      </c>
      <c r="C389" s="51">
        <v>2</v>
      </c>
      <c r="D389" s="51" t="s">
        <v>10</v>
      </c>
      <c r="E389" s="54">
        <v>43268</v>
      </c>
    </row>
    <row r="390" spans="1:5" x14ac:dyDescent="0.25">
      <c r="A390" s="51">
        <v>2</v>
      </c>
      <c r="B390" s="51" t="s">
        <v>34</v>
      </c>
      <c r="C390" s="51">
        <v>2</v>
      </c>
      <c r="D390" s="51" t="s">
        <v>22</v>
      </c>
      <c r="E390" s="54">
        <v>43268</v>
      </c>
    </row>
    <row r="391" spans="1:5" x14ac:dyDescent="0.25">
      <c r="A391" s="51">
        <v>6</v>
      </c>
      <c r="B391" s="51" t="s">
        <v>34</v>
      </c>
      <c r="C391" s="51">
        <v>2</v>
      </c>
      <c r="D391" s="51" t="s">
        <v>22</v>
      </c>
      <c r="E391" s="54">
        <v>43268</v>
      </c>
    </row>
    <row r="392" spans="1:5" x14ac:dyDescent="0.25">
      <c r="A392" s="51">
        <v>33</v>
      </c>
      <c r="B392" s="51" t="s">
        <v>14</v>
      </c>
      <c r="C392" s="51">
        <v>4</v>
      </c>
      <c r="D392" s="51" t="s">
        <v>13</v>
      </c>
      <c r="E392" s="54">
        <v>43268</v>
      </c>
    </row>
    <row r="393" spans="1:5" x14ac:dyDescent="0.25">
      <c r="A393" s="51">
        <v>32</v>
      </c>
      <c r="B393" s="51" t="s">
        <v>14</v>
      </c>
      <c r="C393" s="51">
        <v>2</v>
      </c>
      <c r="D393" s="51" t="s">
        <v>12</v>
      </c>
      <c r="E393" s="54">
        <v>43268</v>
      </c>
    </row>
    <row r="394" spans="1:5" x14ac:dyDescent="0.25">
      <c r="A394" s="51">
        <v>5</v>
      </c>
      <c r="B394" s="51" t="s">
        <v>34</v>
      </c>
      <c r="C394" s="51">
        <v>2</v>
      </c>
      <c r="D394" s="51" t="s">
        <v>7</v>
      </c>
      <c r="E394" s="54">
        <v>43268</v>
      </c>
    </row>
    <row r="395" spans="1:5" x14ac:dyDescent="0.25">
      <c r="A395" s="51">
        <v>9</v>
      </c>
      <c r="B395" s="51" t="s">
        <v>34</v>
      </c>
      <c r="C395" s="51">
        <v>2</v>
      </c>
      <c r="D395" s="51" t="s">
        <v>7</v>
      </c>
      <c r="E395" s="54">
        <v>43268</v>
      </c>
    </row>
    <row r="396" spans="1:5" x14ac:dyDescent="0.25">
      <c r="A396" s="51">
        <v>18</v>
      </c>
      <c r="B396" s="51" t="s">
        <v>34</v>
      </c>
      <c r="C396" s="51">
        <v>2</v>
      </c>
      <c r="D396" s="51" t="s">
        <v>7</v>
      </c>
      <c r="E396" s="54">
        <v>43268</v>
      </c>
    </row>
    <row r="397" spans="1:5" x14ac:dyDescent="0.25">
      <c r="A397" s="51">
        <v>1</v>
      </c>
      <c r="B397" s="51" t="s">
        <v>34</v>
      </c>
      <c r="C397" s="51">
        <v>2</v>
      </c>
      <c r="D397" s="51" t="s">
        <v>24</v>
      </c>
      <c r="E397" s="54">
        <v>43268</v>
      </c>
    </row>
    <row r="398" spans="1:5" x14ac:dyDescent="0.25">
      <c r="A398" s="51">
        <v>24</v>
      </c>
      <c r="B398" s="51" t="s">
        <v>34</v>
      </c>
      <c r="C398" s="51">
        <v>2</v>
      </c>
      <c r="D398" s="51" t="s">
        <v>24</v>
      </c>
      <c r="E398" s="54">
        <v>43268</v>
      </c>
    </row>
    <row r="399" spans="1:5" x14ac:dyDescent="0.25">
      <c r="A399" s="51">
        <v>34</v>
      </c>
      <c r="B399" s="51" t="s">
        <v>14</v>
      </c>
      <c r="C399" s="51">
        <v>4</v>
      </c>
      <c r="D399" s="51" t="s">
        <v>24</v>
      </c>
      <c r="E399" s="54">
        <v>43268</v>
      </c>
    </row>
    <row r="400" spans="1:5" x14ac:dyDescent="0.25">
      <c r="A400" s="51">
        <v>16</v>
      </c>
      <c r="B400" s="51" t="s">
        <v>34</v>
      </c>
      <c r="C400" s="51">
        <v>2</v>
      </c>
      <c r="D400" s="51" t="s">
        <v>32</v>
      </c>
      <c r="E400" s="54">
        <v>43268</v>
      </c>
    </row>
    <row r="401" spans="1:5" x14ac:dyDescent="0.25">
      <c r="A401" s="51">
        <v>17</v>
      </c>
      <c r="B401" s="51" t="s">
        <v>34</v>
      </c>
      <c r="C401" s="51">
        <v>2</v>
      </c>
      <c r="D401" s="51" t="s">
        <v>32</v>
      </c>
      <c r="E401" s="54">
        <v>43268</v>
      </c>
    </row>
    <row r="402" spans="1:5" x14ac:dyDescent="0.25">
      <c r="A402" s="51">
        <v>26</v>
      </c>
      <c r="B402" s="51" t="s">
        <v>14</v>
      </c>
      <c r="C402" s="51">
        <v>2</v>
      </c>
      <c r="D402" s="51" t="s">
        <v>32</v>
      </c>
      <c r="E402" s="54">
        <v>43268</v>
      </c>
    </row>
    <row r="403" spans="1:5" x14ac:dyDescent="0.25">
      <c r="A403" s="51">
        <v>12</v>
      </c>
      <c r="B403" s="51" t="s">
        <v>34</v>
      </c>
      <c r="C403" s="51">
        <v>2</v>
      </c>
      <c r="D403" s="51" t="s">
        <v>25</v>
      </c>
      <c r="E403" s="54">
        <v>43268</v>
      </c>
    </row>
    <row r="404" spans="1:5" x14ac:dyDescent="0.25">
      <c r="A404" s="51">
        <v>21</v>
      </c>
      <c r="B404" s="51" t="s">
        <v>34</v>
      </c>
      <c r="C404" s="51">
        <v>2</v>
      </c>
      <c r="D404" s="51" t="s">
        <v>25</v>
      </c>
      <c r="E404" s="54">
        <v>43268</v>
      </c>
    </row>
    <row r="405" spans="1:5" x14ac:dyDescent="0.25">
      <c r="A405" s="51">
        <v>28</v>
      </c>
      <c r="B405" s="51" t="s">
        <v>14</v>
      </c>
      <c r="C405" s="51">
        <v>2</v>
      </c>
      <c r="D405" s="51" t="s">
        <v>26</v>
      </c>
      <c r="E405" s="54">
        <v>43268</v>
      </c>
    </row>
    <row r="406" spans="1:5" x14ac:dyDescent="0.25">
      <c r="A406" s="51">
        <v>20</v>
      </c>
      <c r="B406" s="51" t="s">
        <v>34</v>
      </c>
      <c r="C406" s="51">
        <v>2</v>
      </c>
      <c r="D406" s="51" t="s">
        <v>27</v>
      </c>
      <c r="E406" s="54">
        <v>43268</v>
      </c>
    </row>
    <row r="407" spans="1:5" x14ac:dyDescent="0.25">
      <c r="A407" s="51">
        <v>27</v>
      </c>
      <c r="B407" s="51" t="s">
        <v>14</v>
      </c>
      <c r="C407" s="51">
        <v>2</v>
      </c>
      <c r="D407" s="51" t="s">
        <v>9</v>
      </c>
      <c r="E407" s="54">
        <v>43268</v>
      </c>
    </row>
    <row r="408" spans="1:5" x14ac:dyDescent="0.25">
      <c r="A408" s="51">
        <v>15</v>
      </c>
      <c r="B408" s="51" t="s">
        <v>34</v>
      </c>
      <c r="C408" s="51">
        <v>2</v>
      </c>
      <c r="D408" s="51" t="s">
        <v>28</v>
      </c>
      <c r="E408" s="54">
        <v>43268</v>
      </c>
    </row>
    <row r="409" spans="1:5" x14ac:dyDescent="0.25">
      <c r="A409" s="51">
        <v>29</v>
      </c>
      <c r="B409" s="51" t="s">
        <v>14</v>
      </c>
      <c r="C409" s="51">
        <v>2</v>
      </c>
      <c r="D409" s="51" t="s">
        <v>29</v>
      </c>
      <c r="E409" s="54">
        <v>43268</v>
      </c>
    </row>
    <row r="410" spans="1:5" x14ac:dyDescent="0.25">
      <c r="A410" s="51">
        <v>4</v>
      </c>
      <c r="B410" s="51" t="s">
        <v>34</v>
      </c>
      <c r="C410" s="51">
        <v>2</v>
      </c>
      <c r="D410" s="51" t="s">
        <v>30</v>
      </c>
      <c r="E410" s="54">
        <v>43268</v>
      </c>
    </row>
    <row r="411" spans="1:5" x14ac:dyDescent="0.25">
      <c r="A411" s="51">
        <v>14</v>
      </c>
      <c r="B411" s="51" t="s">
        <v>34</v>
      </c>
      <c r="C411" s="51">
        <v>2</v>
      </c>
      <c r="D411" s="51" t="s">
        <v>30</v>
      </c>
      <c r="E411" s="54">
        <v>43268</v>
      </c>
    </row>
    <row r="412" spans="1:5" x14ac:dyDescent="0.25">
      <c r="A412" s="51">
        <v>31</v>
      </c>
      <c r="B412" s="56" t="s">
        <v>14</v>
      </c>
      <c r="C412" s="51">
        <v>2</v>
      </c>
      <c r="D412" s="51" t="s">
        <v>18</v>
      </c>
      <c r="E412" s="54">
        <v>43329</v>
      </c>
    </row>
    <row r="413" spans="1:5" x14ac:dyDescent="0.25">
      <c r="A413" s="51">
        <v>7</v>
      </c>
      <c r="B413" s="56" t="s">
        <v>34</v>
      </c>
      <c r="C413" s="51">
        <v>2</v>
      </c>
      <c r="D413" s="51" t="s">
        <v>19</v>
      </c>
      <c r="E413" s="54">
        <v>43329</v>
      </c>
    </row>
    <row r="414" spans="1:5" x14ac:dyDescent="0.25">
      <c r="A414" s="51">
        <v>23</v>
      </c>
      <c r="B414" s="56" t="s">
        <v>34</v>
      </c>
      <c r="C414" s="51">
        <v>2</v>
      </c>
      <c r="D414" s="51" t="s">
        <v>8</v>
      </c>
      <c r="E414" s="54">
        <v>43329</v>
      </c>
    </row>
    <row r="415" spans="1:5" x14ac:dyDescent="0.25">
      <c r="A415" s="51">
        <v>27</v>
      </c>
      <c r="B415" s="56" t="s">
        <v>14</v>
      </c>
      <c r="C415" s="51">
        <v>2</v>
      </c>
      <c r="D415" s="51" t="s">
        <v>8</v>
      </c>
      <c r="E415" s="54">
        <v>43329</v>
      </c>
    </row>
    <row r="416" spans="1:5" x14ac:dyDescent="0.25">
      <c r="A416" s="51">
        <v>33</v>
      </c>
      <c r="B416" s="56" t="s">
        <v>14</v>
      </c>
      <c r="C416" s="51">
        <v>4</v>
      </c>
      <c r="D416" s="51" t="s">
        <v>8</v>
      </c>
      <c r="E416" s="54">
        <v>43329</v>
      </c>
    </row>
    <row r="417" spans="1:5" x14ac:dyDescent="0.25">
      <c r="A417" s="51">
        <v>37</v>
      </c>
      <c r="B417" s="56" t="s">
        <v>14</v>
      </c>
      <c r="C417" s="51">
        <v>6</v>
      </c>
      <c r="D417" s="51" t="s">
        <v>8</v>
      </c>
      <c r="E417" s="54">
        <v>43329</v>
      </c>
    </row>
    <row r="418" spans="1:5" x14ac:dyDescent="0.25">
      <c r="A418" s="51">
        <v>1</v>
      </c>
      <c r="B418" s="56" t="s">
        <v>34</v>
      </c>
      <c r="C418" s="51">
        <v>2</v>
      </c>
      <c r="D418" s="51" t="s">
        <v>11</v>
      </c>
      <c r="E418" s="54">
        <v>43329</v>
      </c>
    </row>
    <row r="419" spans="1:5" x14ac:dyDescent="0.25">
      <c r="A419" s="51">
        <v>11</v>
      </c>
      <c r="B419" s="56" t="s">
        <v>34</v>
      </c>
      <c r="C419" s="51">
        <v>2</v>
      </c>
      <c r="D419" s="51" t="s">
        <v>20</v>
      </c>
      <c r="E419" s="54">
        <v>43329</v>
      </c>
    </row>
    <row r="420" spans="1:5" x14ac:dyDescent="0.25">
      <c r="A420" s="51">
        <v>13</v>
      </c>
      <c r="B420" s="56" t="s">
        <v>34</v>
      </c>
      <c r="C420" s="51">
        <v>2</v>
      </c>
      <c r="D420" s="51" t="s">
        <v>20</v>
      </c>
      <c r="E420" s="54">
        <v>43329</v>
      </c>
    </row>
    <row r="421" spans="1:5" x14ac:dyDescent="0.25">
      <c r="A421" s="51">
        <v>32</v>
      </c>
      <c r="B421" s="56" t="s">
        <v>14</v>
      </c>
      <c r="C421" s="51">
        <v>2</v>
      </c>
      <c r="D421" s="51" t="s">
        <v>20</v>
      </c>
      <c r="E421" s="54">
        <v>43329</v>
      </c>
    </row>
    <row r="422" spans="1:5" x14ac:dyDescent="0.25">
      <c r="A422" s="51">
        <v>24</v>
      </c>
      <c r="B422" s="56" t="s">
        <v>34</v>
      </c>
      <c r="C422" s="51">
        <v>2</v>
      </c>
      <c r="D422" s="51" t="s">
        <v>31</v>
      </c>
      <c r="E422" s="54">
        <v>43329</v>
      </c>
    </row>
    <row r="423" spans="1:5" x14ac:dyDescent="0.25">
      <c r="A423" s="51">
        <v>2</v>
      </c>
      <c r="B423" s="56" t="s">
        <v>34</v>
      </c>
      <c r="C423" s="51">
        <v>2</v>
      </c>
      <c r="D423" s="51" t="s">
        <v>10</v>
      </c>
      <c r="E423" s="54">
        <v>43329</v>
      </c>
    </row>
    <row r="424" spans="1:5" x14ac:dyDescent="0.25">
      <c r="A424" s="51">
        <v>20</v>
      </c>
      <c r="B424" s="56" t="s">
        <v>34</v>
      </c>
      <c r="C424" s="51">
        <v>2</v>
      </c>
      <c r="D424" s="51" t="s">
        <v>10</v>
      </c>
      <c r="E424" s="54">
        <v>43329</v>
      </c>
    </row>
    <row r="425" spans="1:5" x14ac:dyDescent="0.25">
      <c r="A425" s="51">
        <v>35</v>
      </c>
      <c r="B425" s="56" t="s">
        <v>14</v>
      </c>
      <c r="C425" s="51">
        <v>4</v>
      </c>
      <c r="D425" s="51" t="s">
        <v>10</v>
      </c>
      <c r="E425" s="54">
        <v>43329</v>
      </c>
    </row>
    <row r="426" spans="1:5" x14ac:dyDescent="0.25">
      <c r="A426" s="51">
        <v>3</v>
      </c>
      <c r="B426" s="56" t="s">
        <v>34</v>
      </c>
      <c r="C426" s="51">
        <v>2</v>
      </c>
      <c r="D426" s="51" t="s">
        <v>22</v>
      </c>
      <c r="E426" s="54">
        <v>43329</v>
      </c>
    </row>
    <row r="427" spans="1:5" x14ac:dyDescent="0.25">
      <c r="A427" s="51">
        <v>12</v>
      </c>
      <c r="B427" s="56" t="s">
        <v>34</v>
      </c>
      <c r="C427" s="51">
        <v>2</v>
      </c>
      <c r="D427" s="51" t="s">
        <v>22</v>
      </c>
      <c r="E427" s="54">
        <v>43329</v>
      </c>
    </row>
    <row r="428" spans="1:5" x14ac:dyDescent="0.25">
      <c r="A428" s="51">
        <v>16</v>
      </c>
      <c r="B428" s="56" t="s">
        <v>34</v>
      </c>
      <c r="C428" s="51">
        <v>2</v>
      </c>
      <c r="D428" s="51" t="s">
        <v>13</v>
      </c>
      <c r="E428" s="54">
        <v>43329</v>
      </c>
    </row>
    <row r="429" spans="1:5" x14ac:dyDescent="0.25">
      <c r="A429" s="51">
        <v>19</v>
      </c>
      <c r="B429" s="56" t="s">
        <v>34</v>
      </c>
      <c r="C429" s="51">
        <v>2</v>
      </c>
      <c r="D429" s="51" t="s">
        <v>13</v>
      </c>
      <c r="E429" s="54">
        <v>43329</v>
      </c>
    </row>
    <row r="430" spans="1:5" x14ac:dyDescent="0.25">
      <c r="A430" s="51">
        <v>14</v>
      </c>
      <c r="B430" s="56" t="s">
        <v>34</v>
      </c>
      <c r="C430" s="51">
        <v>2</v>
      </c>
      <c r="D430" s="51" t="s">
        <v>23</v>
      </c>
      <c r="E430" s="54">
        <v>43329</v>
      </c>
    </row>
    <row r="431" spans="1:5" x14ac:dyDescent="0.25">
      <c r="A431" s="51">
        <v>6</v>
      </c>
      <c r="B431" s="56" t="s">
        <v>34</v>
      </c>
      <c r="C431" s="51">
        <v>2</v>
      </c>
      <c r="D431" s="51" t="s">
        <v>12</v>
      </c>
      <c r="E431" s="54">
        <v>43329</v>
      </c>
    </row>
    <row r="432" spans="1:5" x14ac:dyDescent="0.25">
      <c r="A432" s="51">
        <v>4</v>
      </c>
      <c r="B432" s="56" t="s">
        <v>34</v>
      </c>
      <c r="C432" s="51">
        <v>2</v>
      </c>
      <c r="D432" s="51" t="s">
        <v>7</v>
      </c>
      <c r="E432" s="54">
        <v>43329</v>
      </c>
    </row>
    <row r="433" spans="1:5" x14ac:dyDescent="0.25">
      <c r="A433" s="51">
        <v>10</v>
      </c>
      <c r="B433" s="56" t="s">
        <v>34</v>
      </c>
      <c r="C433" s="51">
        <v>2</v>
      </c>
      <c r="D433" s="51" t="s">
        <v>7</v>
      </c>
      <c r="E433" s="54">
        <v>43329</v>
      </c>
    </row>
    <row r="434" spans="1:5" x14ac:dyDescent="0.25">
      <c r="A434" s="51">
        <v>15</v>
      </c>
      <c r="B434" s="56" t="s">
        <v>34</v>
      </c>
      <c r="C434" s="51">
        <v>2</v>
      </c>
      <c r="D434" s="51" t="s">
        <v>7</v>
      </c>
      <c r="E434" s="54">
        <v>43329</v>
      </c>
    </row>
    <row r="435" spans="1:5" x14ac:dyDescent="0.25">
      <c r="A435" s="51">
        <v>5</v>
      </c>
      <c r="B435" s="56" t="s">
        <v>34</v>
      </c>
      <c r="C435" s="51">
        <v>2</v>
      </c>
      <c r="D435" s="51" t="s">
        <v>24</v>
      </c>
      <c r="E435" s="54">
        <v>43329</v>
      </c>
    </row>
    <row r="436" spans="1:5" x14ac:dyDescent="0.25">
      <c r="A436" s="51">
        <v>25</v>
      </c>
      <c r="B436" s="56" t="s">
        <v>14</v>
      </c>
      <c r="C436" s="51">
        <v>2</v>
      </c>
      <c r="D436" s="51" t="s">
        <v>24</v>
      </c>
      <c r="E436" s="54">
        <v>43329</v>
      </c>
    </row>
    <row r="437" spans="1:5" x14ac:dyDescent="0.25">
      <c r="A437" s="51">
        <v>29</v>
      </c>
      <c r="B437" s="56" t="s">
        <v>14</v>
      </c>
      <c r="C437" s="51">
        <v>2</v>
      </c>
      <c r="D437" s="51" t="s">
        <v>24</v>
      </c>
      <c r="E437" s="54">
        <v>43329</v>
      </c>
    </row>
    <row r="438" spans="1:5" x14ac:dyDescent="0.25">
      <c r="A438" s="51">
        <v>18</v>
      </c>
      <c r="B438" s="56" t="s">
        <v>34</v>
      </c>
      <c r="C438" s="51">
        <v>2</v>
      </c>
      <c r="D438" s="51" t="s">
        <v>32</v>
      </c>
      <c r="E438" s="54">
        <v>43329</v>
      </c>
    </row>
    <row r="439" spans="1:5" x14ac:dyDescent="0.25">
      <c r="A439" s="51">
        <v>36</v>
      </c>
      <c r="B439" s="56" t="s">
        <v>14</v>
      </c>
      <c r="C439" s="51">
        <v>4</v>
      </c>
      <c r="D439" s="51" t="s">
        <v>32</v>
      </c>
      <c r="E439" s="54">
        <v>43329</v>
      </c>
    </row>
    <row r="440" spans="1:5" x14ac:dyDescent="0.25">
      <c r="A440" s="51">
        <v>17</v>
      </c>
      <c r="B440" s="56" t="s">
        <v>34</v>
      </c>
      <c r="C440" s="51">
        <v>2</v>
      </c>
      <c r="D440" s="51" t="s">
        <v>25</v>
      </c>
      <c r="E440" s="54">
        <v>43329</v>
      </c>
    </row>
    <row r="441" spans="1:5" x14ac:dyDescent="0.25">
      <c r="A441" s="51">
        <v>26</v>
      </c>
      <c r="B441" s="56" t="s">
        <v>14</v>
      </c>
      <c r="C441" s="51">
        <v>2</v>
      </c>
      <c r="D441" s="51" t="s">
        <v>25</v>
      </c>
      <c r="E441" s="54">
        <v>43329</v>
      </c>
    </row>
    <row r="442" spans="1:5" x14ac:dyDescent="0.25">
      <c r="A442" s="51">
        <v>9</v>
      </c>
      <c r="B442" s="56" t="s">
        <v>34</v>
      </c>
      <c r="C442" s="51">
        <v>2</v>
      </c>
      <c r="D442" s="51" t="s">
        <v>26</v>
      </c>
      <c r="E442" s="54">
        <v>43329</v>
      </c>
    </row>
    <row r="443" spans="1:5" x14ac:dyDescent="0.25">
      <c r="A443" s="51">
        <v>21</v>
      </c>
      <c r="B443" s="56" t="s">
        <v>34</v>
      </c>
      <c r="C443" s="51">
        <v>2</v>
      </c>
      <c r="D443" s="51" t="s">
        <v>26</v>
      </c>
      <c r="E443" s="54">
        <v>43329</v>
      </c>
    </row>
    <row r="444" spans="1:5" x14ac:dyDescent="0.25">
      <c r="A444" s="51">
        <v>30</v>
      </c>
      <c r="B444" s="56" t="s">
        <v>14</v>
      </c>
      <c r="C444" s="51">
        <v>2</v>
      </c>
      <c r="D444" s="51" t="s">
        <v>27</v>
      </c>
      <c r="E444" s="54">
        <v>43329</v>
      </c>
    </row>
    <row r="445" spans="1:5" x14ac:dyDescent="0.25">
      <c r="A445" s="51">
        <v>28</v>
      </c>
      <c r="B445" s="56" t="s">
        <v>14</v>
      </c>
      <c r="C445" s="51">
        <v>2</v>
      </c>
      <c r="D445" s="51" t="s">
        <v>9</v>
      </c>
      <c r="E445" s="54">
        <v>43329</v>
      </c>
    </row>
    <row r="446" spans="1:5" x14ac:dyDescent="0.25">
      <c r="A446" s="51">
        <v>34</v>
      </c>
      <c r="B446" s="56" t="s">
        <v>14</v>
      </c>
      <c r="C446" s="51">
        <v>4</v>
      </c>
      <c r="D446" s="51" t="s">
        <v>28</v>
      </c>
      <c r="E446" s="54">
        <v>43329</v>
      </c>
    </row>
    <row r="447" spans="1:5" x14ac:dyDescent="0.25">
      <c r="A447" s="51">
        <v>8</v>
      </c>
      <c r="B447" s="56" t="s">
        <v>34</v>
      </c>
      <c r="C447" s="51">
        <v>2</v>
      </c>
      <c r="D447" s="51" t="s">
        <v>30</v>
      </c>
      <c r="E447" s="54">
        <v>43329</v>
      </c>
    </row>
    <row r="448" spans="1:5" x14ac:dyDescent="0.25">
      <c r="A448" s="51">
        <v>22</v>
      </c>
      <c r="B448" s="56" t="s">
        <v>34</v>
      </c>
      <c r="C448" s="51">
        <v>2</v>
      </c>
      <c r="D448" s="51" t="s">
        <v>30</v>
      </c>
      <c r="E448" s="54">
        <v>43329</v>
      </c>
    </row>
    <row r="449" spans="1:5" x14ac:dyDescent="0.25">
      <c r="A449" s="51">
        <v>13</v>
      </c>
      <c r="B449" s="56" t="s">
        <v>34</v>
      </c>
      <c r="C449" s="51">
        <v>2</v>
      </c>
      <c r="D449" s="51" t="s">
        <v>18</v>
      </c>
      <c r="E449" s="54">
        <v>43118</v>
      </c>
    </row>
    <row r="450" spans="1:5" x14ac:dyDescent="0.25">
      <c r="A450" s="51">
        <v>32</v>
      </c>
      <c r="B450" s="56" t="s">
        <v>14</v>
      </c>
      <c r="C450" s="51">
        <v>2</v>
      </c>
      <c r="D450" s="51" t="s">
        <v>19</v>
      </c>
      <c r="E450" s="54">
        <v>43118</v>
      </c>
    </row>
    <row r="451" spans="1:5" x14ac:dyDescent="0.25">
      <c r="A451" s="51">
        <v>3</v>
      </c>
      <c r="B451" s="56" t="s">
        <v>34</v>
      </c>
      <c r="C451" s="51">
        <v>2</v>
      </c>
      <c r="D451" s="51" t="s">
        <v>8</v>
      </c>
      <c r="E451" s="54">
        <v>43118</v>
      </c>
    </row>
    <row r="452" spans="1:5" x14ac:dyDescent="0.25">
      <c r="A452" s="51">
        <v>30</v>
      </c>
      <c r="B452" s="56" t="s">
        <v>14</v>
      </c>
      <c r="C452" s="51">
        <v>2</v>
      </c>
      <c r="D452" s="51" t="s">
        <v>8</v>
      </c>
      <c r="E452" s="54">
        <v>43118</v>
      </c>
    </row>
    <row r="453" spans="1:5" x14ac:dyDescent="0.25">
      <c r="A453" s="51">
        <v>35</v>
      </c>
      <c r="B453" s="56" t="s">
        <v>14</v>
      </c>
      <c r="C453" s="51">
        <v>4</v>
      </c>
      <c r="D453" s="51" t="s">
        <v>8</v>
      </c>
      <c r="E453" s="54">
        <v>43118</v>
      </c>
    </row>
    <row r="454" spans="1:5" x14ac:dyDescent="0.25">
      <c r="A454" s="51">
        <v>37</v>
      </c>
      <c r="B454" s="56" t="s">
        <v>14</v>
      </c>
      <c r="C454" s="51">
        <v>6</v>
      </c>
      <c r="D454" s="51" t="s">
        <v>8</v>
      </c>
      <c r="E454" s="54">
        <v>43118</v>
      </c>
    </row>
    <row r="455" spans="1:5" x14ac:dyDescent="0.25">
      <c r="A455" s="51">
        <v>1</v>
      </c>
      <c r="B455" s="56" t="s">
        <v>34</v>
      </c>
      <c r="C455" s="51">
        <v>2</v>
      </c>
      <c r="D455" s="51" t="s">
        <v>11</v>
      </c>
      <c r="E455" s="54">
        <v>43118</v>
      </c>
    </row>
    <row r="456" spans="1:5" x14ac:dyDescent="0.25">
      <c r="A456" s="51">
        <v>14</v>
      </c>
      <c r="B456" s="56" t="s">
        <v>34</v>
      </c>
      <c r="C456" s="51">
        <v>2</v>
      </c>
      <c r="D456" s="51" t="s">
        <v>20</v>
      </c>
      <c r="E456" s="54">
        <v>43118</v>
      </c>
    </row>
    <row r="457" spans="1:5" x14ac:dyDescent="0.25">
      <c r="A457" s="51">
        <v>17</v>
      </c>
      <c r="B457" s="56" t="s">
        <v>34</v>
      </c>
      <c r="C457" s="51">
        <v>2</v>
      </c>
      <c r="D457" s="51" t="s">
        <v>20</v>
      </c>
      <c r="E457" s="54">
        <v>43118</v>
      </c>
    </row>
    <row r="458" spans="1:5" x14ac:dyDescent="0.25">
      <c r="A458" s="51">
        <v>22</v>
      </c>
      <c r="B458" s="56" t="s">
        <v>34</v>
      </c>
      <c r="C458" s="51">
        <v>2</v>
      </c>
      <c r="D458" s="51" t="s">
        <v>20</v>
      </c>
      <c r="E458" s="54">
        <v>43118</v>
      </c>
    </row>
    <row r="459" spans="1:5" x14ac:dyDescent="0.25">
      <c r="A459" s="51">
        <v>15</v>
      </c>
      <c r="B459" s="56" t="s">
        <v>34</v>
      </c>
      <c r="C459" s="51">
        <v>2</v>
      </c>
      <c r="D459" s="51" t="s">
        <v>31</v>
      </c>
      <c r="E459" s="54">
        <v>43118</v>
      </c>
    </row>
    <row r="460" spans="1:5" x14ac:dyDescent="0.25">
      <c r="A460" s="51">
        <v>6</v>
      </c>
      <c r="B460" s="56" t="s">
        <v>34</v>
      </c>
      <c r="C460" s="51">
        <v>2</v>
      </c>
      <c r="D460" s="51" t="s">
        <v>10</v>
      </c>
      <c r="E460" s="54">
        <v>43118</v>
      </c>
    </row>
    <row r="461" spans="1:5" x14ac:dyDescent="0.25">
      <c r="A461" s="51">
        <v>10</v>
      </c>
      <c r="B461" s="56" t="s">
        <v>34</v>
      </c>
      <c r="C461" s="51">
        <v>2</v>
      </c>
      <c r="D461" s="51" t="s">
        <v>10</v>
      </c>
      <c r="E461" s="54">
        <v>43118</v>
      </c>
    </row>
    <row r="462" spans="1:5" x14ac:dyDescent="0.25">
      <c r="A462" s="51">
        <v>20</v>
      </c>
      <c r="B462" s="56" t="s">
        <v>34</v>
      </c>
      <c r="C462" s="51">
        <v>2</v>
      </c>
      <c r="D462" s="51" t="s">
        <v>10</v>
      </c>
      <c r="E462" s="54">
        <v>43118</v>
      </c>
    </row>
    <row r="463" spans="1:5" x14ac:dyDescent="0.25">
      <c r="A463" s="51">
        <v>28</v>
      </c>
      <c r="B463" s="56" t="s">
        <v>14</v>
      </c>
      <c r="C463" s="51">
        <v>2</v>
      </c>
      <c r="D463" s="51" t="s">
        <v>10</v>
      </c>
      <c r="E463" s="54">
        <v>43118</v>
      </c>
    </row>
    <row r="464" spans="1:5" x14ac:dyDescent="0.25">
      <c r="A464" s="51">
        <v>9</v>
      </c>
      <c r="B464" s="56" t="s">
        <v>34</v>
      </c>
      <c r="C464" s="51">
        <v>2</v>
      </c>
      <c r="D464" s="51" t="s">
        <v>22</v>
      </c>
      <c r="E464" s="54">
        <v>43118</v>
      </c>
    </row>
    <row r="465" spans="1:5" x14ac:dyDescent="0.25">
      <c r="A465" s="51">
        <v>11</v>
      </c>
      <c r="B465" s="56" t="s">
        <v>34</v>
      </c>
      <c r="C465" s="51">
        <v>2</v>
      </c>
      <c r="D465" s="51" t="s">
        <v>22</v>
      </c>
      <c r="E465" s="54">
        <v>43118</v>
      </c>
    </row>
    <row r="466" spans="1:5" x14ac:dyDescent="0.25">
      <c r="A466" s="51">
        <v>21</v>
      </c>
      <c r="B466" s="56" t="s">
        <v>34</v>
      </c>
      <c r="C466" s="51">
        <v>2</v>
      </c>
      <c r="D466" s="51" t="s">
        <v>13</v>
      </c>
      <c r="E466" s="54">
        <v>43118</v>
      </c>
    </row>
    <row r="467" spans="1:5" x14ac:dyDescent="0.25">
      <c r="A467" s="51">
        <v>26</v>
      </c>
      <c r="B467" s="56" t="s">
        <v>14</v>
      </c>
      <c r="C467" s="51">
        <v>2</v>
      </c>
      <c r="D467" s="51" t="s">
        <v>13</v>
      </c>
      <c r="E467" s="54">
        <v>43118</v>
      </c>
    </row>
    <row r="468" spans="1:5" x14ac:dyDescent="0.25">
      <c r="A468" s="51">
        <v>33</v>
      </c>
      <c r="B468" s="56" t="s">
        <v>14</v>
      </c>
      <c r="C468" s="51">
        <v>4</v>
      </c>
      <c r="D468" s="51" t="s">
        <v>23</v>
      </c>
      <c r="E468" s="54">
        <v>43118</v>
      </c>
    </row>
    <row r="469" spans="1:5" x14ac:dyDescent="0.25">
      <c r="A469" s="51">
        <v>19</v>
      </c>
      <c r="B469" s="56" t="s">
        <v>34</v>
      </c>
      <c r="C469" s="51">
        <v>2</v>
      </c>
      <c r="D469" s="51" t="s">
        <v>12</v>
      </c>
      <c r="E469" s="54">
        <v>43118</v>
      </c>
    </row>
    <row r="470" spans="1:5" x14ac:dyDescent="0.25">
      <c r="A470" s="51">
        <v>4</v>
      </c>
      <c r="B470" s="56" t="s">
        <v>34</v>
      </c>
      <c r="C470" s="51">
        <v>2</v>
      </c>
      <c r="D470" s="51" t="s">
        <v>7</v>
      </c>
      <c r="E470" s="54">
        <v>43118</v>
      </c>
    </row>
    <row r="471" spans="1:5" x14ac:dyDescent="0.25">
      <c r="A471" s="51">
        <v>12</v>
      </c>
      <c r="B471" s="56" t="s">
        <v>34</v>
      </c>
      <c r="C471" s="51">
        <v>2</v>
      </c>
      <c r="D471" s="51" t="s">
        <v>7</v>
      </c>
      <c r="E471" s="54">
        <v>43118</v>
      </c>
    </row>
    <row r="472" spans="1:5" x14ac:dyDescent="0.25">
      <c r="A472" s="51">
        <v>18</v>
      </c>
      <c r="B472" s="56" t="s">
        <v>34</v>
      </c>
      <c r="C472" s="51">
        <v>2</v>
      </c>
      <c r="D472" s="51" t="s">
        <v>7</v>
      </c>
      <c r="E472" s="54">
        <v>43118</v>
      </c>
    </row>
    <row r="473" spans="1:5" x14ac:dyDescent="0.25">
      <c r="A473" s="51">
        <v>24</v>
      </c>
      <c r="B473" s="56" t="s">
        <v>34</v>
      </c>
      <c r="C473" s="51">
        <v>2</v>
      </c>
      <c r="D473" s="51" t="s">
        <v>24</v>
      </c>
      <c r="E473" s="54">
        <v>43118</v>
      </c>
    </row>
    <row r="474" spans="1:5" x14ac:dyDescent="0.25">
      <c r="A474" s="51">
        <v>36</v>
      </c>
      <c r="B474" s="56" t="s">
        <v>14</v>
      </c>
      <c r="C474" s="51">
        <v>4</v>
      </c>
      <c r="D474" s="51" t="s">
        <v>24</v>
      </c>
      <c r="E474" s="54">
        <v>43118</v>
      </c>
    </row>
    <row r="475" spans="1:5" x14ac:dyDescent="0.25">
      <c r="A475" s="51">
        <v>23</v>
      </c>
      <c r="B475" s="56" t="s">
        <v>34</v>
      </c>
      <c r="C475" s="51">
        <v>2</v>
      </c>
      <c r="D475" s="51" t="s">
        <v>32</v>
      </c>
      <c r="E475" s="54">
        <v>43118</v>
      </c>
    </row>
    <row r="476" spans="1:5" x14ac:dyDescent="0.25">
      <c r="A476" s="51">
        <v>25</v>
      </c>
      <c r="B476" s="56" t="s">
        <v>14</v>
      </c>
      <c r="C476" s="51">
        <v>2</v>
      </c>
      <c r="D476" s="51" t="s">
        <v>32</v>
      </c>
      <c r="E476" s="54">
        <v>43118</v>
      </c>
    </row>
    <row r="477" spans="1:5" x14ac:dyDescent="0.25">
      <c r="A477" s="51">
        <v>29</v>
      </c>
      <c r="B477" s="56" t="s">
        <v>14</v>
      </c>
      <c r="C477" s="51">
        <v>2</v>
      </c>
      <c r="D477" s="51" t="s">
        <v>32</v>
      </c>
      <c r="E477" s="54">
        <v>43118</v>
      </c>
    </row>
    <row r="478" spans="1:5" x14ac:dyDescent="0.25">
      <c r="A478" s="51">
        <v>2</v>
      </c>
      <c r="B478" s="56" t="s">
        <v>34</v>
      </c>
      <c r="C478" s="51">
        <v>2</v>
      </c>
      <c r="D478" s="51" t="s">
        <v>25</v>
      </c>
      <c r="E478" s="54">
        <v>43118</v>
      </c>
    </row>
    <row r="479" spans="1:5" x14ac:dyDescent="0.25">
      <c r="A479" s="51">
        <v>5</v>
      </c>
      <c r="B479" s="56" t="s">
        <v>34</v>
      </c>
      <c r="C479" s="51">
        <v>2</v>
      </c>
      <c r="D479" s="51" t="s">
        <v>25</v>
      </c>
      <c r="E479" s="54">
        <v>43118</v>
      </c>
    </row>
    <row r="480" spans="1:5" x14ac:dyDescent="0.25">
      <c r="A480" s="51">
        <v>7</v>
      </c>
      <c r="B480" s="56" t="s">
        <v>34</v>
      </c>
      <c r="C480" s="51">
        <v>2</v>
      </c>
      <c r="D480" s="51" t="s">
        <v>26</v>
      </c>
      <c r="E480" s="54">
        <v>43118</v>
      </c>
    </row>
    <row r="481" spans="1:5" x14ac:dyDescent="0.25">
      <c r="A481" s="51">
        <v>27</v>
      </c>
      <c r="B481" s="56" t="s">
        <v>14</v>
      </c>
      <c r="C481" s="51">
        <v>2</v>
      </c>
      <c r="D481" s="51" t="s">
        <v>27</v>
      </c>
      <c r="E481" s="54">
        <v>43118</v>
      </c>
    </row>
    <row r="482" spans="1:5" x14ac:dyDescent="0.25">
      <c r="A482" s="51">
        <v>8</v>
      </c>
      <c r="B482" s="56" t="s">
        <v>34</v>
      </c>
      <c r="C482" s="51">
        <v>2</v>
      </c>
      <c r="D482" s="51" t="s">
        <v>9</v>
      </c>
      <c r="E482" s="54">
        <v>43118</v>
      </c>
    </row>
    <row r="483" spans="1:5" x14ac:dyDescent="0.25">
      <c r="A483" s="51">
        <v>16</v>
      </c>
      <c r="B483" s="56" t="s">
        <v>34</v>
      </c>
      <c r="C483" s="51">
        <v>2</v>
      </c>
      <c r="D483" s="51" t="s">
        <v>28</v>
      </c>
      <c r="E483" s="54">
        <v>43118</v>
      </c>
    </row>
    <row r="484" spans="1:5" x14ac:dyDescent="0.25">
      <c r="A484" s="51">
        <v>31</v>
      </c>
      <c r="B484" s="56" t="s">
        <v>14</v>
      </c>
      <c r="C484" s="51">
        <v>2</v>
      </c>
      <c r="D484" s="51" t="s">
        <v>30</v>
      </c>
      <c r="E484" s="54">
        <v>43118</v>
      </c>
    </row>
    <row r="485" spans="1:5" x14ac:dyDescent="0.25">
      <c r="A485" s="51">
        <v>34</v>
      </c>
      <c r="B485" s="56" t="s">
        <v>14</v>
      </c>
      <c r="C485" s="51">
        <v>4</v>
      </c>
      <c r="D485" s="51" t="s">
        <v>30</v>
      </c>
      <c r="E485" s="54">
        <v>43118</v>
      </c>
    </row>
  </sheetData>
  <sortState ref="A301:E342">
    <sortCondition ref="D301:D342"/>
  </sortState>
  <pageMargins left="0.7" right="0.7" top="0.75" bottom="0.75" header="0.3" footer="0.3"/>
  <pageSetup orientation="portrait" r:id="rId1"/>
  <ignoredErrors>
    <ignoredError sqref="H35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82"/>
  <sheetViews>
    <sheetView topLeftCell="A411" zoomScaleNormal="100" workbookViewId="0">
      <selection activeCell="H426" sqref="H426"/>
    </sheetView>
  </sheetViews>
  <sheetFormatPr defaultRowHeight="15.75" x14ac:dyDescent="0.25"/>
  <cols>
    <col min="1" max="1" width="22.28515625" style="36" customWidth="1"/>
    <col min="2" max="2" width="32.42578125" style="36" customWidth="1"/>
    <col min="3" max="4" width="22.42578125" style="36" customWidth="1"/>
    <col min="5" max="5" width="16.5703125" style="38" customWidth="1"/>
    <col min="6" max="7" width="9.140625" style="35"/>
    <col min="8" max="8" width="13.140625" style="37" customWidth="1"/>
    <col min="9" max="9" width="11.28515625" style="37" customWidth="1"/>
    <col min="10" max="10" width="13.28515625" style="37" customWidth="1"/>
    <col min="11" max="12" width="9.140625" style="37"/>
    <col min="13" max="13" width="12.42578125" style="37" customWidth="1"/>
    <col min="14" max="16384" width="9.140625" style="35"/>
  </cols>
  <sheetData>
    <row r="1" spans="1:13" x14ac:dyDescent="0.25">
      <c r="A1" s="2" t="s">
        <v>2</v>
      </c>
      <c r="B1" s="2" t="s">
        <v>3</v>
      </c>
      <c r="C1" s="2" t="s">
        <v>4</v>
      </c>
      <c r="D1" s="2" t="s">
        <v>5</v>
      </c>
      <c r="E1" s="3" t="s">
        <v>6</v>
      </c>
    </row>
    <row r="2" spans="1:13" ht="16.5" thickBot="1" x14ac:dyDescent="0.3">
      <c r="A2" s="48">
        <v>10</v>
      </c>
      <c r="B2" s="49" t="s">
        <v>34</v>
      </c>
      <c r="C2" s="48">
        <v>2</v>
      </c>
      <c r="D2" s="49" t="s">
        <v>18</v>
      </c>
      <c r="E2" s="46">
        <v>42522</v>
      </c>
      <c r="G2" s="100" t="s">
        <v>55</v>
      </c>
      <c r="H2" s="100"/>
      <c r="I2" s="100"/>
      <c r="J2" s="100"/>
      <c r="K2" s="100"/>
      <c r="L2" s="100"/>
      <c r="M2" s="100"/>
    </row>
    <row r="3" spans="1:13" ht="45" x14ac:dyDescent="0.25">
      <c r="A3" s="48">
        <v>10</v>
      </c>
      <c r="B3" s="49" t="s">
        <v>34</v>
      </c>
      <c r="C3" s="48">
        <v>2</v>
      </c>
      <c r="D3" s="49" t="s">
        <v>18</v>
      </c>
      <c r="E3" s="46">
        <v>42385</v>
      </c>
      <c r="G3" s="28" t="s">
        <v>17</v>
      </c>
      <c r="H3" s="39" t="s">
        <v>37</v>
      </c>
      <c r="I3" s="39" t="s">
        <v>38</v>
      </c>
      <c r="J3" s="39" t="s">
        <v>39</v>
      </c>
      <c r="K3" s="39" t="s">
        <v>40</v>
      </c>
      <c r="L3" s="39" t="s">
        <v>41</v>
      </c>
      <c r="M3" s="42" t="s">
        <v>42</v>
      </c>
    </row>
    <row r="4" spans="1:13" x14ac:dyDescent="0.25">
      <c r="A4" s="48">
        <v>24</v>
      </c>
      <c r="B4" s="49" t="s">
        <v>34</v>
      </c>
      <c r="C4" s="48">
        <v>2</v>
      </c>
      <c r="D4" s="49" t="s">
        <v>18</v>
      </c>
      <c r="E4" s="63">
        <v>42217</v>
      </c>
      <c r="G4" s="22" t="s">
        <v>18</v>
      </c>
      <c r="H4" s="6">
        <v>15</v>
      </c>
      <c r="I4" s="6">
        <v>10</v>
      </c>
      <c r="J4" s="6">
        <v>4</v>
      </c>
      <c r="K4" s="6">
        <v>30</v>
      </c>
      <c r="L4" s="40">
        <f>K4/1118</f>
        <v>2.6833631484794274E-2</v>
      </c>
      <c r="M4" s="43">
        <f t="shared" ref="M4" si="0">H4/481</f>
        <v>3.1185031185031187E-2</v>
      </c>
    </row>
    <row r="5" spans="1:13" x14ac:dyDescent="0.25">
      <c r="A5" s="48">
        <v>10</v>
      </c>
      <c r="B5" s="49" t="s">
        <v>34</v>
      </c>
      <c r="C5" s="48">
        <v>2</v>
      </c>
      <c r="D5" s="49" t="s">
        <v>18</v>
      </c>
      <c r="E5" s="63">
        <v>42005</v>
      </c>
      <c r="G5" s="22" t="s">
        <v>19</v>
      </c>
      <c r="H5" s="6">
        <v>10</v>
      </c>
      <c r="I5" s="6">
        <v>9</v>
      </c>
      <c r="J5" s="6">
        <v>1</v>
      </c>
      <c r="K5" s="6">
        <v>20</v>
      </c>
      <c r="L5" s="40">
        <f t="shared" ref="L5:L24" si="1">K5/1118</f>
        <v>1.7889087656529516E-2</v>
      </c>
      <c r="M5" s="43">
        <f t="shared" ref="M5:M24" si="2">H5/481</f>
        <v>2.0790020790020791E-2</v>
      </c>
    </row>
    <row r="6" spans="1:13" x14ac:dyDescent="0.25">
      <c r="A6" s="48">
        <v>6</v>
      </c>
      <c r="B6" s="49" t="s">
        <v>34</v>
      </c>
      <c r="C6" s="48">
        <v>2</v>
      </c>
      <c r="D6" s="49" t="s">
        <v>18</v>
      </c>
      <c r="E6" s="63">
        <v>41852</v>
      </c>
      <c r="G6" s="22" t="s">
        <v>8</v>
      </c>
      <c r="H6" s="6">
        <v>61</v>
      </c>
      <c r="I6" s="6">
        <v>27</v>
      </c>
      <c r="J6" s="6">
        <v>34</v>
      </c>
      <c r="K6" s="6">
        <v>192</v>
      </c>
      <c r="L6" s="40">
        <f t="shared" si="1"/>
        <v>0.17173524150268335</v>
      </c>
      <c r="M6" s="43">
        <f t="shared" si="2"/>
        <v>0.12681912681912683</v>
      </c>
    </row>
    <row r="7" spans="1:13" x14ac:dyDescent="0.25">
      <c r="A7" s="48">
        <v>3</v>
      </c>
      <c r="B7" s="49" t="s">
        <v>34</v>
      </c>
      <c r="C7" s="48">
        <v>2</v>
      </c>
      <c r="D7" s="49" t="s">
        <v>18</v>
      </c>
      <c r="E7" s="63">
        <v>41791</v>
      </c>
      <c r="G7" s="22" t="s">
        <v>11</v>
      </c>
      <c r="H7" s="6">
        <v>8</v>
      </c>
      <c r="I7" s="6">
        <v>4</v>
      </c>
      <c r="J7" s="6">
        <v>4</v>
      </c>
      <c r="K7" s="6">
        <v>22</v>
      </c>
      <c r="L7" s="40">
        <f t="shared" si="1"/>
        <v>1.9677996422182469E-2</v>
      </c>
      <c r="M7" s="43">
        <f t="shared" si="2"/>
        <v>1.6632016632016633E-2</v>
      </c>
    </row>
    <row r="8" spans="1:13" x14ac:dyDescent="0.25">
      <c r="A8" s="50">
        <v>7</v>
      </c>
      <c r="B8" s="50" t="s">
        <v>34</v>
      </c>
      <c r="C8" s="50">
        <v>2</v>
      </c>
      <c r="D8" s="50" t="s">
        <v>18</v>
      </c>
      <c r="E8" s="63">
        <v>42752</v>
      </c>
      <c r="G8" s="22" t="s">
        <v>20</v>
      </c>
      <c r="H8" s="6">
        <v>44</v>
      </c>
      <c r="I8" s="6">
        <v>29</v>
      </c>
      <c r="J8" s="6">
        <v>15</v>
      </c>
      <c r="K8" s="6">
        <v>92</v>
      </c>
      <c r="L8" s="40">
        <f t="shared" si="1"/>
        <v>8.2289803220035776E-2</v>
      </c>
      <c r="M8" s="43">
        <f t="shared" si="2"/>
        <v>9.1476091476091481E-2</v>
      </c>
    </row>
    <row r="9" spans="1:13" x14ac:dyDescent="0.25">
      <c r="A9" s="50">
        <v>12</v>
      </c>
      <c r="B9" s="50" t="s">
        <v>34</v>
      </c>
      <c r="C9" s="50">
        <v>2</v>
      </c>
      <c r="D9" s="50" t="s">
        <v>18</v>
      </c>
      <c r="E9" s="64">
        <v>42963</v>
      </c>
      <c r="G9" s="22" t="s">
        <v>31</v>
      </c>
      <c r="H9" s="6">
        <v>13</v>
      </c>
      <c r="I9" s="6">
        <v>10</v>
      </c>
      <c r="J9" s="6">
        <v>3</v>
      </c>
      <c r="K9" s="6">
        <v>28</v>
      </c>
      <c r="L9" s="40">
        <f t="shared" si="1"/>
        <v>2.5044722719141325E-2</v>
      </c>
      <c r="M9" s="43">
        <f t="shared" si="2"/>
        <v>2.7027027027027029E-2</v>
      </c>
    </row>
    <row r="10" spans="1:13" x14ac:dyDescent="0.25">
      <c r="A10" s="50">
        <v>3</v>
      </c>
      <c r="B10" s="50" t="s">
        <v>34</v>
      </c>
      <c r="C10" s="50">
        <f>C9</f>
        <v>2</v>
      </c>
      <c r="D10" s="50" t="s">
        <v>18</v>
      </c>
      <c r="E10" s="65">
        <f>E9</f>
        <v>42963</v>
      </c>
      <c r="G10" s="22" t="s">
        <v>10</v>
      </c>
      <c r="H10" s="6">
        <v>39</v>
      </c>
      <c r="I10" s="6">
        <v>18</v>
      </c>
      <c r="J10" s="6">
        <v>21</v>
      </c>
      <c r="K10" s="6">
        <v>104</v>
      </c>
      <c r="L10" s="40">
        <f t="shared" si="1"/>
        <v>9.3023255813953487E-2</v>
      </c>
      <c r="M10" s="43">
        <f t="shared" si="2"/>
        <v>8.1081081081081086E-2</v>
      </c>
    </row>
    <row r="11" spans="1:13" x14ac:dyDescent="0.25">
      <c r="A11" s="50">
        <v>13</v>
      </c>
      <c r="B11" s="50" t="s">
        <v>34</v>
      </c>
      <c r="C11" s="50">
        <v>2</v>
      </c>
      <c r="D11" s="50" t="s">
        <v>18</v>
      </c>
      <c r="E11" s="61">
        <v>43118</v>
      </c>
      <c r="G11" s="22" t="s">
        <v>21</v>
      </c>
      <c r="H11" s="6">
        <v>25</v>
      </c>
      <c r="I11" s="6">
        <v>23</v>
      </c>
      <c r="J11" s="6">
        <v>2</v>
      </c>
      <c r="K11" s="6">
        <v>50</v>
      </c>
      <c r="L11" s="40">
        <f t="shared" si="1"/>
        <v>4.4722719141323794E-2</v>
      </c>
      <c r="M11" s="43">
        <f t="shared" si="2"/>
        <v>5.1975051975051978E-2</v>
      </c>
    </row>
    <row r="12" spans="1:13" x14ac:dyDescent="0.25">
      <c r="A12" s="48">
        <v>28</v>
      </c>
      <c r="B12" s="49" t="s">
        <v>14</v>
      </c>
      <c r="C12" s="48">
        <v>2</v>
      </c>
      <c r="D12" s="49" t="s">
        <v>18</v>
      </c>
      <c r="E12" s="63">
        <v>42156</v>
      </c>
      <c r="G12" s="22" t="s">
        <v>13</v>
      </c>
      <c r="H12" s="6">
        <v>22</v>
      </c>
      <c r="I12" s="6">
        <v>16</v>
      </c>
      <c r="J12" s="6">
        <v>6</v>
      </c>
      <c r="K12" s="6">
        <v>48</v>
      </c>
      <c r="L12" s="40">
        <f t="shared" si="1"/>
        <v>4.2933810375670838E-2</v>
      </c>
      <c r="M12" s="43">
        <f t="shared" si="2"/>
        <v>4.5738045738045741E-2</v>
      </c>
    </row>
    <row r="13" spans="1:13" x14ac:dyDescent="0.25">
      <c r="A13" s="48">
        <v>28</v>
      </c>
      <c r="B13" s="49" t="s">
        <v>14</v>
      </c>
      <c r="C13" s="48">
        <v>2</v>
      </c>
      <c r="D13" s="49" t="s">
        <v>18</v>
      </c>
      <c r="E13" s="63">
        <v>42005</v>
      </c>
      <c r="G13" s="22" t="s">
        <v>23</v>
      </c>
      <c r="H13" s="6">
        <v>13</v>
      </c>
      <c r="I13" s="6">
        <v>8</v>
      </c>
      <c r="J13" s="6">
        <v>5</v>
      </c>
      <c r="K13" s="6">
        <v>30</v>
      </c>
      <c r="L13" s="40">
        <f t="shared" si="1"/>
        <v>2.6833631484794274E-2</v>
      </c>
      <c r="M13" s="43">
        <f t="shared" si="2"/>
        <v>2.7027027027027029E-2</v>
      </c>
    </row>
    <row r="14" spans="1:13" x14ac:dyDescent="0.25">
      <c r="A14" s="48">
        <v>28</v>
      </c>
      <c r="B14" s="49" t="s">
        <v>14</v>
      </c>
      <c r="C14" s="48">
        <v>2</v>
      </c>
      <c r="D14" s="49" t="s">
        <v>18</v>
      </c>
      <c r="E14" s="63">
        <v>41852</v>
      </c>
      <c r="G14" s="22" t="s">
        <v>12</v>
      </c>
      <c r="H14" s="6">
        <v>14</v>
      </c>
      <c r="I14" s="6">
        <v>7</v>
      </c>
      <c r="J14" s="6">
        <v>7</v>
      </c>
      <c r="K14" s="6">
        <v>30</v>
      </c>
      <c r="L14" s="40">
        <f t="shared" si="1"/>
        <v>2.6833631484794274E-2</v>
      </c>
      <c r="M14" s="43">
        <f t="shared" si="2"/>
        <v>2.9106029106029108E-2</v>
      </c>
    </row>
    <row r="15" spans="1:13" x14ac:dyDescent="0.25">
      <c r="A15" s="50">
        <v>25</v>
      </c>
      <c r="B15" s="50" t="s">
        <v>14</v>
      </c>
      <c r="C15" s="50">
        <v>2</v>
      </c>
      <c r="D15" s="50" t="s">
        <v>18</v>
      </c>
      <c r="E15" s="61">
        <v>43268</v>
      </c>
      <c r="G15" s="22" t="s">
        <v>7</v>
      </c>
      <c r="H15" s="6">
        <v>41</v>
      </c>
      <c r="I15" s="6">
        <v>35</v>
      </c>
      <c r="J15" s="6">
        <v>6</v>
      </c>
      <c r="K15" s="6">
        <v>84</v>
      </c>
      <c r="L15" s="40">
        <f t="shared" si="1"/>
        <v>7.5134168157423978E-2</v>
      </c>
      <c r="M15" s="43">
        <f t="shared" si="2"/>
        <v>8.5239085239085244E-2</v>
      </c>
    </row>
    <row r="16" spans="1:13" x14ac:dyDescent="0.25">
      <c r="A16" s="50">
        <v>31</v>
      </c>
      <c r="B16" s="50" t="s">
        <v>14</v>
      </c>
      <c r="C16" s="50">
        <v>2</v>
      </c>
      <c r="D16" s="50" t="s">
        <v>18</v>
      </c>
      <c r="E16" s="61">
        <v>43329</v>
      </c>
      <c r="G16" s="22" t="s">
        <v>24</v>
      </c>
      <c r="H16" s="6">
        <v>36</v>
      </c>
      <c r="I16" s="6">
        <v>24</v>
      </c>
      <c r="J16" s="6">
        <v>12</v>
      </c>
      <c r="K16" s="6">
        <v>86</v>
      </c>
      <c r="L16" s="40">
        <f t="shared" si="1"/>
        <v>7.6923076923076927E-2</v>
      </c>
      <c r="M16" s="43">
        <f t="shared" si="2"/>
        <v>7.4844074844074848E-2</v>
      </c>
    </row>
    <row r="17" spans="1:13" x14ac:dyDescent="0.25">
      <c r="A17" s="48">
        <v>12</v>
      </c>
      <c r="B17" s="49" t="s">
        <v>34</v>
      </c>
      <c r="C17" s="48">
        <v>2</v>
      </c>
      <c r="D17" s="49" t="s">
        <v>19</v>
      </c>
      <c r="E17" s="46">
        <v>42522</v>
      </c>
      <c r="G17" s="22" t="s">
        <v>32</v>
      </c>
      <c r="H17" s="6">
        <v>32</v>
      </c>
      <c r="I17" s="6">
        <v>20</v>
      </c>
      <c r="J17" s="6">
        <v>12</v>
      </c>
      <c r="K17" s="6">
        <v>70</v>
      </c>
      <c r="L17" s="40">
        <f t="shared" si="1"/>
        <v>6.2611806797853303E-2</v>
      </c>
      <c r="M17" s="43">
        <f t="shared" si="2"/>
        <v>6.6528066528066532E-2</v>
      </c>
    </row>
    <row r="18" spans="1:13" x14ac:dyDescent="0.25">
      <c r="A18" s="48">
        <v>4</v>
      </c>
      <c r="B18" s="49" t="s">
        <v>34</v>
      </c>
      <c r="C18" s="48">
        <v>2</v>
      </c>
      <c r="D18" s="49" t="s">
        <v>19</v>
      </c>
      <c r="E18" s="63">
        <v>42217</v>
      </c>
      <c r="G18" s="22" t="s">
        <v>25</v>
      </c>
      <c r="H18" s="6">
        <v>31</v>
      </c>
      <c r="I18" s="6">
        <v>25</v>
      </c>
      <c r="J18" s="6">
        <v>6</v>
      </c>
      <c r="K18" s="6">
        <v>64</v>
      </c>
      <c r="L18" s="40">
        <f t="shared" si="1"/>
        <v>5.7245080500894455E-2</v>
      </c>
      <c r="M18" s="43">
        <f t="shared" si="2"/>
        <v>6.4449064449064453E-2</v>
      </c>
    </row>
    <row r="19" spans="1:13" x14ac:dyDescent="0.25">
      <c r="A19" s="48">
        <v>12</v>
      </c>
      <c r="B19" s="49" t="s">
        <v>34</v>
      </c>
      <c r="C19" s="48">
        <v>2</v>
      </c>
      <c r="D19" s="49" t="s">
        <v>19</v>
      </c>
      <c r="E19" s="63">
        <v>42156</v>
      </c>
      <c r="G19" s="22" t="s">
        <v>26</v>
      </c>
      <c r="H19" s="6">
        <v>12</v>
      </c>
      <c r="I19" s="6">
        <v>8</v>
      </c>
      <c r="J19" s="6">
        <v>4</v>
      </c>
      <c r="K19" s="6">
        <v>24</v>
      </c>
      <c r="L19" s="40">
        <f t="shared" si="1"/>
        <v>2.1466905187835419E-2</v>
      </c>
      <c r="M19" s="43">
        <f t="shared" si="2"/>
        <v>2.4948024948024949E-2</v>
      </c>
    </row>
    <row r="20" spans="1:13" x14ac:dyDescent="0.25">
      <c r="A20" s="48">
        <v>24</v>
      </c>
      <c r="B20" s="49" t="s">
        <v>34</v>
      </c>
      <c r="C20" s="48">
        <v>2</v>
      </c>
      <c r="D20" s="49" t="s">
        <v>19</v>
      </c>
      <c r="E20" s="63">
        <v>42005</v>
      </c>
      <c r="G20" s="22" t="s">
        <v>27</v>
      </c>
      <c r="H20" s="6">
        <v>10</v>
      </c>
      <c r="I20" s="6">
        <v>7</v>
      </c>
      <c r="J20" s="6">
        <v>3</v>
      </c>
      <c r="K20" s="6">
        <v>20</v>
      </c>
      <c r="L20" s="40">
        <f t="shared" si="1"/>
        <v>1.7889087656529516E-2</v>
      </c>
      <c r="M20" s="43">
        <f t="shared" si="2"/>
        <v>2.0790020790020791E-2</v>
      </c>
    </row>
    <row r="21" spans="1:13" x14ac:dyDescent="0.25">
      <c r="A21" s="50">
        <v>6</v>
      </c>
      <c r="B21" s="50" t="s">
        <v>34</v>
      </c>
      <c r="C21" s="50">
        <v>2</v>
      </c>
      <c r="D21" s="50" t="s">
        <v>19</v>
      </c>
      <c r="E21" s="63">
        <v>42752</v>
      </c>
      <c r="G21" s="22" t="s">
        <v>9</v>
      </c>
      <c r="H21" s="6">
        <v>13</v>
      </c>
      <c r="I21" s="6">
        <v>6</v>
      </c>
      <c r="J21" s="6">
        <v>7</v>
      </c>
      <c r="K21" s="6">
        <v>26</v>
      </c>
      <c r="L21" s="40">
        <f t="shared" si="1"/>
        <v>2.3255813953488372E-2</v>
      </c>
      <c r="M21" s="43">
        <f t="shared" si="2"/>
        <v>2.7027027027027029E-2</v>
      </c>
    </row>
    <row r="22" spans="1:13" x14ac:dyDescent="0.25">
      <c r="A22" s="50">
        <v>23</v>
      </c>
      <c r="B22" s="50" t="s">
        <v>34</v>
      </c>
      <c r="C22" s="50">
        <v>2</v>
      </c>
      <c r="D22" s="50" t="s">
        <v>19</v>
      </c>
      <c r="E22" s="64">
        <v>42963</v>
      </c>
      <c r="G22" s="22" t="s">
        <v>28</v>
      </c>
      <c r="H22" s="6">
        <v>13</v>
      </c>
      <c r="I22" s="6">
        <v>11</v>
      </c>
      <c r="J22" s="6">
        <v>2</v>
      </c>
      <c r="K22" s="6">
        <v>28</v>
      </c>
      <c r="L22" s="40">
        <f t="shared" si="1"/>
        <v>2.5044722719141325E-2</v>
      </c>
      <c r="M22" s="43">
        <f t="shared" si="2"/>
        <v>2.7027027027027029E-2</v>
      </c>
    </row>
    <row r="23" spans="1:13" x14ac:dyDescent="0.25">
      <c r="A23" s="50">
        <v>18</v>
      </c>
      <c r="B23" s="50" t="s">
        <v>34</v>
      </c>
      <c r="C23" s="50">
        <f>C22</f>
        <v>2</v>
      </c>
      <c r="D23" s="50" t="s">
        <v>19</v>
      </c>
      <c r="E23" s="65">
        <f>E22</f>
        <v>42963</v>
      </c>
      <c r="G23" s="22" t="s">
        <v>29</v>
      </c>
      <c r="H23" s="6">
        <v>12</v>
      </c>
      <c r="I23" s="6">
        <v>5</v>
      </c>
      <c r="J23" s="6">
        <v>7</v>
      </c>
      <c r="K23" s="6">
        <v>26</v>
      </c>
      <c r="L23" s="40">
        <f t="shared" si="1"/>
        <v>2.3255813953488372E-2</v>
      </c>
      <c r="M23" s="43">
        <f t="shared" si="2"/>
        <v>2.4948024948024949E-2</v>
      </c>
    </row>
    <row r="24" spans="1:13" x14ac:dyDescent="0.25">
      <c r="A24" s="50">
        <v>10</v>
      </c>
      <c r="B24" s="50" t="s">
        <v>34</v>
      </c>
      <c r="C24" s="50">
        <v>2</v>
      </c>
      <c r="D24" s="50" t="s">
        <v>19</v>
      </c>
      <c r="E24" s="61">
        <v>43268</v>
      </c>
      <c r="G24" s="22" t="s">
        <v>30</v>
      </c>
      <c r="H24" s="6">
        <v>17</v>
      </c>
      <c r="I24" s="6">
        <v>10</v>
      </c>
      <c r="J24" s="6">
        <v>7</v>
      </c>
      <c r="K24" s="6">
        <v>44</v>
      </c>
      <c r="L24" s="40">
        <f t="shared" si="1"/>
        <v>3.9355992844364938E-2</v>
      </c>
      <c r="M24" s="43">
        <f t="shared" si="2"/>
        <v>3.5343035343035345E-2</v>
      </c>
    </row>
    <row r="25" spans="1:13" ht="16.5" thickBot="1" x14ac:dyDescent="0.3">
      <c r="A25" s="50">
        <v>7</v>
      </c>
      <c r="B25" s="50" t="s">
        <v>34</v>
      </c>
      <c r="C25" s="50">
        <v>2</v>
      </c>
      <c r="D25" s="50" t="s">
        <v>19</v>
      </c>
      <c r="E25" s="61">
        <v>43329</v>
      </c>
      <c r="G25" s="25" t="s">
        <v>43</v>
      </c>
      <c r="H25" s="33">
        <f>SUM(H4:H24)</f>
        <v>481</v>
      </c>
      <c r="I25" s="33">
        <f t="shared" ref="I25:M25" si="3">SUM(I4:I24)</f>
        <v>312</v>
      </c>
      <c r="J25" s="33">
        <f t="shared" si="3"/>
        <v>168</v>
      </c>
      <c r="K25" s="33">
        <f t="shared" si="3"/>
        <v>1118</v>
      </c>
      <c r="L25" s="41">
        <f t="shared" si="3"/>
        <v>1</v>
      </c>
      <c r="M25" s="41">
        <f t="shared" si="3"/>
        <v>1</v>
      </c>
    </row>
    <row r="26" spans="1:13" x14ac:dyDescent="0.25">
      <c r="A26" s="50">
        <v>32</v>
      </c>
      <c r="B26" s="50" t="s">
        <v>14</v>
      </c>
      <c r="C26" s="50">
        <v>2</v>
      </c>
      <c r="D26" s="50" t="s">
        <v>19</v>
      </c>
      <c r="E26" s="61">
        <v>43118</v>
      </c>
      <c r="L26" s="44"/>
      <c r="M26" s="44"/>
    </row>
    <row r="27" spans="1:13" x14ac:dyDescent="0.25">
      <c r="A27" s="48">
        <v>7</v>
      </c>
      <c r="B27" s="49" t="s">
        <v>34</v>
      </c>
      <c r="C27" s="48">
        <v>2</v>
      </c>
      <c r="D27" s="49" t="s">
        <v>8</v>
      </c>
      <c r="E27" s="46">
        <v>42522</v>
      </c>
    </row>
    <row r="28" spans="1:13" x14ac:dyDescent="0.25">
      <c r="A28" s="48">
        <v>24</v>
      </c>
      <c r="B28" s="49" t="s">
        <v>34</v>
      </c>
      <c r="C28" s="48">
        <v>2</v>
      </c>
      <c r="D28" s="49" t="s">
        <v>8</v>
      </c>
      <c r="E28" s="46">
        <v>42522</v>
      </c>
    </row>
    <row r="29" spans="1:13" x14ac:dyDescent="0.25">
      <c r="A29" s="48">
        <v>6</v>
      </c>
      <c r="B29" s="49" t="s">
        <v>34</v>
      </c>
      <c r="C29" s="48">
        <v>2</v>
      </c>
      <c r="D29" s="49" t="s">
        <v>8</v>
      </c>
      <c r="E29" s="46">
        <v>42381</v>
      </c>
      <c r="G29" s="37"/>
    </row>
    <row r="30" spans="1:13" x14ac:dyDescent="0.25">
      <c r="A30" s="48">
        <v>11</v>
      </c>
      <c r="B30" s="49" t="s">
        <v>34</v>
      </c>
      <c r="C30" s="48">
        <v>2</v>
      </c>
      <c r="D30" s="49" t="s">
        <v>8</v>
      </c>
      <c r="E30" s="46">
        <v>42386</v>
      </c>
      <c r="H30" s="101" t="s">
        <v>66</v>
      </c>
      <c r="I30" s="101"/>
    </row>
    <row r="31" spans="1:13" x14ac:dyDescent="0.25">
      <c r="A31" s="48">
        <v>2</v>
      </c>
      <c r="B31" s="49" t="s">
        <v>34</v>
      </c>
      <c r="C31" s="48">
        <v>2</v>
      </c>
      <c r="D31" s="49" t="s">
        <v>8</v>
      </c>
      <c r="E31" s="63">
        <v>42217</v>
      </c>
      <c r="H31" s="50" t="s">
        <v>67</v>
      </c>
      <c r="I31" s="44">
        <f>SUM(L4:L5)</f>
        <v>4.4722719141323794E-2</v>
      </c>
    </row>
    <row r="32" spans="1:13" x14ac:dyDescent="0.25">
      <c r="A32" s="48">
        <v>5</v>
      </c>
      <c r="B32" s="49" t="s">
        <v>34</v>
      </c>
      <c r="C32" s="48">
        <v>2</v>
      </c>
      <c r="D32" s="49" t="s">
        <v>8</v>
      </c>
      <c r="E32" s="63">
        <v>42217</v>
      </c>
      <c r="H32" s="66" t="s">
        <v>68</v>
      </c>
      <c r="I32" s="44">
        <f>L6</f>
        <v>0.17173524150268335</v>
      </c>
    </row>
    <row r="33" spans="1:9" x14ac:dyDescent="0.25">
      <c r="A33" s="48">
        <v>19</v>
      </c>
      <c r="B33" s="49" t="s">
        <v>34</v>
      </c>
      <c r="C33" s="48">
        <v>2</v>
      </c>
      <c r="D33" s="49" t="s">
        <v>8</v>
      </c>
      <c r="E33" s="63">
        <v>42156</v>
      </c>
      <c r="H33" s="37" t="s">
        <v>69</v>
      </c>
      <c r="I33" s="44">
        <f>SUM(L7:L10)</f>
        <v>0.22003577817531306</v>
      </c>
    </row>
    <row r="34" spans="1:9" x14ac:dyDescent="0.25">
      <c r="A34" s="48">
        <v>24</v>
      </c>
      <c r="B34" s="49" t="s">
        <v>34</v>
      </c>
      <c r="C34" s="48">
        <v>2</v>
      </c>
      <c r="D34" s="49" t="s">
        <v>8</v>
      </c>
      <c r="E34" s="63">
        <v>42156</v>
      </c>
      <c r="H34" s="37" t="s">
        <v>70</v>
      </c>
      <c r="I34" s="44">
        <f>SUM(L11:L12)</f>
        <v>8.7656529516994625E-2</v>
      </c>
    </row>
    <row r="35" spans="1:9" x14ac:dyDescent="0.25">
      <c r="A35" s="48">
        <v>13</v>
      </c>
      <c r="B35" s="49" t="s">
        <v>34</v>
      </c>
      <c r="C35" s="48">
        <v>2</v>
      </c>
      <c r="D35" s="49" t="s">
        <v>8</v>
      </c>
      <c r="E35" s="63">
        <v>42005</v>
      </c>
      <c r="H35" s="37" t="s">
        <v>71</v>
      </c>
      <c r="I35" s="44">
        <f>SUM(L13:L14)</f>
        <v>5.3667262969588549E-2</v>
      </c>
    </row>
    <row r="36" spans="1:9" x14ac:dyDescent="0.25">
      <c r="A36" s="48">
        <v>16</v>
      </c>
      <c r="B36" s="49" t="s">
        <v>34</v>
      </c>
      <c r="C36" s="48">
        <v>2</v>
      </c>
      <c r="D36" s="49" t="s">
        <v>8</v>
      </c>
      <c r="E36" s="63">
        <v>42005</v>
      </c>
      <c r="H36" s="37" t="s">
        <v>72</v>
      </c>
      <c r="I36" s="44">
        <f>SUM(L15:L17)</f>
        <v>0.21466905187835419</v>
      </c>
    </row>
    <row r="37" spans="1:9" x14ac:dyDescent="0.25">
      <c r="A37" s="48">
        <v>23</v>
      </c>
      <c r="B37" s="49" t="s">
        <v>34</v>
      </c>
      <c r="C37" s="48">
        <v>2</v>
      </c>
      <c r="D37" s="49" t="s">
        <v>8</v>
      </c>
      <c r="E37" s="63">
        <v>42005</v>
      </c>
      <c r="H37" s="37" t="s">
        <v>73</v>
      </c>
      <c r="I37" s="44">
        <f>SUM(L18:L19)</f>
        <v>7.8711985688729877E-2</v>
      </c>
    </row>
    <row r="38" spans="1:9" x14ac:dyDescent="0.25">
      <c r="A38" s="48">
        <v>9</v>
      </c>
      <c r="B38" s="49" t="s">
        <v>34</v>
      </c>
      <c r="C38" s="48">
        <v>2</v>
      </c>
      <c r="D38" s="49" t="s">
        <v>8</v>
      </c>
      <c r="E38" s="63">
        <v>41852</v>
      </c>
      <c r="H38" s="37" t="s">
        <v>74</v>
      </c>
      <c r="I38" s="44">
        <f>L20</f>
        <v>1.7889087656529516E-2</v>
      </c>
    </row>
    <row r="39" spans="1:9" x14ac:dyDescent="0.25">
      <c r="A39" s="48">
        <v>13</v>
      </c>
      <c r="B39" s="49" t="s">
        <v>34</v>
      </c>
      <c r="C39" s="48">
        <v>2</v>
      </c>
      <c r="D39" s="49" t="s">
        <v>8</v>
      </c>
      <c r="E39" s="63">
        <v>41852</v>
      </c>
      <c r="H39" s="37" t="s">
        <v>75</v>
      </c>
      <c r="I39" s="44">
        <f>L21</f>
        <v>2.3255813953488372E-2</v>
      </c>
    </row>
    <row r="40" spans="1:9" x14ac:dyDescent="0.25">
      <c r="A40" s="48">
        <v>19</v>
      </c>
      <c r="B40" s="49" t="s">
        <v>34</v>
      </c>
      <c r="C40" s="48">
        <v>2</v>
      </c>
      <c r="D40" s="49" t="s">
        <v>8</v>
      </c>
      <c r="E40" s="63">
        <v>41852</v>
      </c>
      <c r="H40" s="37" t="s">
        <v>76</v>
      </c>
      <c r="I40" s="44">
        <f>SUM(L22:L24)</f>
        <v>8.7656529516994625E-2</v>
      </c>
    </row>
    <row r="41" spans="1:9" x14ac:dyDescent="0.25">
      <c r="A41" s="48">
        <v>16</v>
      </c>
      <c r="B41" s="49" t="s">
        <v>34</v>
      </c>
      <c r="C41" s="48">
        <v>2</v>
      </c>
      <c r="D41" s="49" t="s">
        <v>8</v>
      </c>
      <c r="E41" s="63">
        <v>41791</v>
      </c>
      <c r="I41" s="44">
        <f>SUM(I31:I40)</f>
        <v>1</v>
      </c>
    </row>
    <row r="42" spans="1:9" x14ac:dyDescent="0.25">
      <c r="A42" s="48">
        <v>22</v>
      </c>
      <c r="B42" s="49" t="s">
        <v>34</v>
      </c>
      <c r="C42" s="48">
        <v>2</v>
      </c>
      <c r="D42" s="49" t="s">
        <v>8</v>
      </c>
      <c r="E42" s="63">
        <v>41791</v>
      </c>
    </row>
    <row r="43" spans="1:9" x14ac:dyDescent="0.25">
      <c r="A43" s="48">
        <v>23</v>
      </c>
      <c r="B43" s="49" t="s">
        <v>34</v>
      </c>
      <c r="C43" s="48">
        <v>2</v>
      </c>
      <c r="D43" s="49" t="s">
        <v>8</v>
      </c>
      <c r="E43" s="63">
        <v>41791</v>
      </c>
    </row>
    <row r="44" spans="1:9" x14ac:dyDescent="0.25">
      <c r="A44" s="50">
        <v>4</v>
      </c>
      <c r="B44" s="50" t="s">
        <v>34</v>
      </c>
      <c r="C44" s="50">
        <v>2</v>
      </c>
      <c r="D44" s="50" t="s">
        <v>8</v>
      </c>
      <c r="E44" s="63">
        <v>42752</v>
      </c>
    </row>
    <row r="45" spans="1:9" x14ac:dyDescent="0.25">
      <c r="A45" s="50">
        <v>14</v>
      </c>
      <c r="B45" s="50" t="s">
        <v>34</v>
      </c>
      <c r="C45" s="50">
        <v>2</v>
      </c>
      <c r="D45" s="50" t="s">
        <v>8</v>
      </c>
      <c r="E45" s="64">
        <v>42963</v>
      </c>
    </row>
    <row r="46" spans="1:9" x14ac:dyDescent="0.25">
      <c r="A46" s="50">
        <v>16</v>
      </c>
      <c r="B46" s="50" t="s">
        <v>34</v>
      </c>
      <c r="C46" s="50">
        <v>2</v>
      </c>
      <c r="D46" s="50" t="s">
        <v>8</v>
      </c>
      <c r="E46" s="64">
        <v>42963</v>
      </c>
    </row>
    <row r="47" spans="1:9" x14ac:dyDescent="0.25">
      <c r="A47" s="50">
        <v>6</v>
      </c>
      <c r="B47" s="50" t="s">
        <v>34</v>
      </c>
      <c r="C47" s="50">
        <f>C46</f>
        <v>2</v>
      </c>
      <c r="D47" s="50" t="s">
        <v>8</v>
      </c>
      <c r="E47" s="65">
        <f>E46</f>
        <v>42963</v>
      </c>
    </row>
    <row r="48" spans="1:9" x14ac:dyDescent="0.25">
      <c r="A48" s="50">
        <f>A47+1</f>
        <v>7</v>
      </c>
      <c r="B48" s="50" t="s">
        <v>34</v>
      </c>
      <c r="C48" s="50">
        <f>C47</f>
        <v>2</v>
      </c>
      <c r="D48" s="50" t="s">
        <v>8</v>
      </c>
      <c r="E48" s="65">
        <f>E47</f>
        <v>42963</v>
      </c>
    </row>
    <row r="49" spans="1:5" x14ac:dyDescent="0.25">
      <c r="A49" s="50">
        <v>7</v>
      </c>
      <c r="B49" s="50" t="s">
        <v>34</v>
      </c>
      <c r="C49" s="50">
        <v>2</v>
      </c>
      <c r="D49" s="50" t="s">
        <v>8</v>
      </c>
      <c r="E49" s="61">
        <v>43268</v>
      </c>
    </row>
    <row r="50" spans="1:5" x14ac:dyDescent="0.25">
      <c r="A50" s="50">
        <v>11</v>
      </c>
      <c r="B50" s="50" t="s">
        <v>34</v>
      </c>
      <c r="C50" s="50">
        <v>2</v>
      </c>
      <c r="D50" s="50" t="s">
        <v>8</v>
      </c>
      <c r="E50" s="61">
        <v>43268</v>
      </c>
    </row>
    <row r="51" spans="1:5" x14ac:dyDescent="0.25">
      <c r="A51" s="50">
        <v>23</v>
      </c>
      <c r="B51" s="50" t="s">
        <v>34</v>
      </c>
      <c r="C51" s="50">
        <v>2</v>
      </c>
      <c r="D51" s="50" t="s">
        <v>8</v>
      </c>
      <c r="E51" s="61">
        <v>43268</v>
      </c>
    </row>
    <row r="52" spans="1:5" x14ac:dyDescent="0.25">
      <c r="A52" s="50">
        <v>23</v>
      </c>
      <c r="B52" s="50" t="s">
        <v>34</v>
      </c>
      <c r="C52" s="50">
        <v>2</v>
      </c>
      <c r="D52" s="50" t="s">
        <v>8</v>
      </c>
      <c r="E52" s="61">
        <v>43329</v>
      </c>
    </row>
    <row r="53" spans="1:5" x14ac:dyDescent="0.25">
      <c r="A53" s="50">
        <v>3</v>
      </c>
      <c r="B53" s="50" t="s">
        <v>34</v>
      </c>
      <c r="C53" s="50">
        <v>2</v>
      </c>
      <c r="D53" s="50" t="s">
        <v>8</v>
      </c>
      <c r="E53" s="61">
        <v>43118</v>
      </c>
    </row>
    <row r="54" spans="1:5" x14ac:dyDescent="0.25">
      <c r="A54" s="50">
        <v>32</v>
      </c>
      <c r="B54" s="50" t="s">
        <v>35</v>
      </c>
      <c r="C54" s="50">
        <v>2</v>
      </c>
      <c r="D54" s="50" t="s">
        <v>8</v>
      </c>
      <c r="E54" s="64">
        <v>42963</v>
      </c>
    </row>
    <row r="55" spans="1:5" x14ac:dyDescent="0.25">
      <c r="A55" s="50">
        <v>36</v>
      </c>
      <c r="B55" s="50" t="s">
        <v>35</v>
      </c>
      <c r="C55" s="50">
        <v>4</v>
      </c>
      <c r="D55" s="50" t="s">
        <v>8</v>
      </c>
      <c r="E55" s="64">
        <v>42963</v>
      </c>
    </row>
    <row r="56" spans="1:5" x14ac:dyDescent="0.25">
      <c r="A56" s="50">
        <v>37</v>
      </c>
      <c r="B56" s="50" t="s">
        <v>35</v>
      </c>
      <c r="C56" s="50">
        <v>6</v>
      </c>
      <c r="D56" s="50" t="s">
        <v>8</v>
      </c>
      <c r="E56" s="61">
        <v>42963</v>
      </c>
    </row>
    <row r="57" spans="1:5" x14ac:dyDescent="0.25">
      <c r="A57" s="48">
        <v>31</v>
      </c>
      <c r="B57" s="49" t="s">
        <v>14</v>
      </c>
      <c r="C57" s="48">
        <v>2</v>
      </c>
      <c r="D57" s="49" t="s">
        <v>8</v>
      </c>
      <c r="E57" s="46">
        <v>42522</v>
      </c>
    </row>
    <row r="58" spans="1:5" x14ac:dyDescent="0.25">
      <c r="A58" s="48">
        <v>32</v>
      </c>
      <c r="B58" s="49" t="s">
        <v>14</v>
      </c>
      <c r="C58" s="48">
        <v>2</v>
      </c>
      <c r="D58" s="49" t="s">
        <v>8</v>
      </c>
      <c r="E58" s="63">
        <v>42217</v>
      </c>
    </row>
    <row r="59" spans="1:5" x14ac:dyDescent="0.25">
      <c r="A59" s="48">
        <v>29</v>
      </c>
      <c r="B59" s="49" t="s">
        <v>14</v>
      </c>
      <c r="C59" s="48">
        <v>2</v>
      </c>
      <c r="D59" s="49" t="s">
        <v>8</v>
      </c>
      <c r="E59" s="63">
        <v>42156</v>
      </c>
    </row>
    <row r="60" spans="1:5" x14ac:dyDescent="0.25">
      <c r="A60" s="48">
        <v>32</v>
      </c>
      <c r="B60" s="49" t="s">
        <v>14</v>
      </c>
      <c r="C60" s="48">
        <v>2</v>
      </c>
      <c r="D60" s="49" t="s">
        <v>8</v>
      </c>
      <c r="E60" s="63">
        <v>42156</v>
      </c>
    </row>
    <row r="61" spans="1:5" x14ac:dyDescent="0.25">
      <c r="A61" s="49">
        <v>31</v>
      </c>
      <c r="B61" s="49" t="s">
        <v>14</v>
      </c>
      <c r="C61" s="48">
        <v>2</v>
      </c>
      <c r="D61" s="49" t="s">
        <v>8</v>
      </c>
      <c r="E61" s="63">
        <v>42005</v>
      </c>
    </row>
    <row r="62" spans="1:5" x14ac:dyDescent="0.25">
      <c r="A62" s="50">
        <v>30</v>
      </c>
      <c r="B62" s="52" t="s">
        <v>14</v>
      </c>
      <c r="C62" s="50">
        <v>2</v>
      </c>
      <c r="D62" s="50" t="s">
        <v>8</v>
      </c>
      <c r="E62" s="63">
        <v>42752</v>
      </c>
    </row>
    <row r="63" spans="1:5" x14ac:dyDescent="0.25">
      <c r="A63" s="50">
        <v>27</v>
      </c>
      <c r="B63" s="50" t="s">
        <v>14</v>
      </c>
      <c r="C63" s="50">
        <v>2</v>
      </c>
      <c r="D63" s="50" t="s">
        <v>8</v>
      </c>
      <c r="E63" s="61">
        <v>43329</v>
      </c>
    </row>
    <row r="64" spans="1:5" x14ac:dyDescent="0.25">
      <c r="A64" s="50">
        <v>30</v>
      </c>
      <c r="B64" s="50" t="s">
        <v>14</v>
      </c>
      <c r="C64" s="50">
        <v>2</v>
      </c>
      <c r="D64" s="50" t="s">
        <v>8</v>
      </c>
      <c r="E64" s="61">
        <v>43118</v>
      </c>
    </row>
    <row r="65" spans="1:5" x14ac:dyDescent="0.25">
      <c r="A65" s="48">
        <v>35</v>
      </c>
      <c r="B65" s="49" t="s">
        <v>14</v>
      </c>
      <c r="C65" s="48">
        <v>4</v>
      </c>
      <c r="D65" s="49" t="s">
        <v>8</v>
      </c>
      <c r="E65" s="46">
        <v>42525</v>
      </c>
    </row>
    <row r="66" spans="1:5" x14ac:dyDescent="0.25">
      <c r="A66" s="48">
        <v>36</v>
      </c>
      <c r="B66" s="49" t="s">
        <v>14</v>
      </c>
      <c r="C66" s="48">
        <v>4</v>
      </c>
      <c r="D66" s="49" t="s">
        <v>8</v>
      </c>
      <c r="E66" s="46">
        <v>42395</v>
      </c>
    </row>
    <row r="67" spans="1:5" x14ac:dyDescent="0.25">
      <c r="A67" s="48">
        <v>35</v>
      </c>
      <c r="B67" s="49" t="s">
        <v>14</v>
      </c>
      <c r="C67" s="48">
        <v>4</v>
      </c>
      <c r="D67" s="49" t="s">
        <v>8</v>
      </c>
      <c r="E67" s="63">
        <v>42217</v>
      </c>
    </row>
    <row r="68" spans="1:5" x14ac:dyDescent="0.25">
      <c r="A68" s="48">
        <v>35</v>
      </c>
      <c r="B68" s="49" t="s">
        <v>14</v>
      </c>
      <c r="C68" s="48">
        <v>4</v>
      </c>
      <c r="D68" s="49" t="s">
        <v>8</v>
      </c>
      <c r="E68" s="63">
        <v>42156</v>
      </c>
    </row>
    <row r="69" spans="1:5" x14ac:dyDescent="0.25">
      <c r="A69" s="48">
        <v>36</v>
      </c>
      <c r="B69" s="49" t="s">
        <v>14</v>
      </c>
      <c r="C69" s="48">
        <v>4</v>
      </c>
      <c r="D69" s="49" t="s">
        <v>8</v>
      </c>
      <c r="E69" s="63">
        <v>42156</v>
      </c>
    </row>
    <row r="70" spans="1:5" x14ac:dyDescent="0.25">
      <c r="A70" s="48">
        <v>33</v>
      </c>
      <c r="B70" s="49" t="s">
        <v>14</v>
      </c>
      <c r="C70" s="48">
        <v>4</v>
      </c>
      <c r="D70" s="49" t="s">
        <v>8</v>
      </c>
      <c r="E70" s="63">
        <v>42005</v>
      </c>
    </row>
    <row r="71" spans="1:5" x14ac:dyDescent="0.25">
      <c r="A71" s="48">
        <v>34</v>
      </c>
      <c r="B71" s="49" t="s">
        <v>14</v>
      </c>
      <c r="C71" s="48">
        <v>4</v>
      </c>
      <c r="D71" s="49" t="s">
        <v>8</v>
      </c>
      <c r="E71" s="63">
        <v>41852</v>
      </c>
    </row>
    <row r="72" spans="1:5" x14ac:dyDescent="0.25">
      <c r="A72" s="48">
        <v>36</v>
      </c>
      <c r="B72" s="49" t="s">
        <v>14</v>
      </c>
      <c r="C72" s="48">
        <v>4</v>
      </c>
      <c r="D72" s="49" t="s">
        <v>8</v>
      </c>
      <c r="E72" s="63">
        <v>41852</v>
      </c>
    </row>
    <row r="73" spans="1:5" x14ac:dyDescent="0.25">
      <c r="A73" s="50">
        <v>34</v>
      </c>
      <c r="B73" s="52" t="s">
        <v>14</v>
      </c>
      <c r="C73" s="50">
        <v>4</v>
      </c>
      <c r="D73" s="50" t="s">
        <v>8</v>
      </c>
      <c r="E73" s="63">
        <v>42752</v>
      </c>
    </row>
    <row r="74" spans="1:5" x14ac:dyDescent="0.25">
      <c r="A74" s="50">
        <v>36</v>
      </c>
      <c r="B74" s="50" t="s">
        <v>14</v>
      </c>
      <c r="C74" s="50">
        <v>4</v>
      </c>
      <c r="D74" s="50" t="s">
        <v>8</v>
      </c>
      <c r="E74" s="61">
        <v>43268</v>
      </c>
    </row>
    <row r="75" spans="1:5" x14ac:dyDescent="0.25">
      <c r="A75" s="50">
        <v>33</v>
      </c>
      <c r="B75" s="50" t="s">
        <v>14</v>
      </c>
      <c r="C75" s="50">
        <v>4</v>
      </c>
      <c r="D75" s="50" t="s">
        <v>8</v>
      </c>
      <c r="E75" s="61">
        <v>43329</v>
      </c>
    </row>
    <row r="76" spans="1:5" x14ac:dyDescent="0.25">
      <c r="A76" s="50">
        <v>35</v>
      </c>
      <c r="B76" s="50" t="s">
        <v>14</v>
      </c>
      <c r="C76" s="50">
        <v>4</v>
      </c>
      <c r="D76" s="50" t="s">
        <v>8</v>
      </c>
      <c r="E76" s="54">
        <v>43118</v>
      </c>
    </row>
    <row r="77" spans="1:5" x14ac:dyDescent="0.25">
      <c r="A77" s="48">
        <v>37</v>
      </c>
      <c r="B77" s="49" t="s">
        <v>14</v>
      </c>
      <c r="C77" s="48">
        <v>6</v>
      </c>
      <c r="D77" s="49" t="s">
        <v>8</v>
      </c>
      <c r="E77" s="62">
        <v>42527</v>
      </c>
    </row>
    <row r="78" spans="1:5" x14ac:dyDescent="0.25">
      <c r="A78" s="48">
        <v>37</v>
      </c>
      <c r="B78" s="49" t="s">
        <v>14</v>
      </c>
      <c r="C78" s="48">
        <v>6</v>
      </c>
      <c r="D78" s="49" t="s">
        <v>8</v>
      </c>
      <c r="E78" s="47">
        <v>42217</v>
      </c>
    </row>
    <row r="79" spans="1:5" x14ac:dyDescent="0.25">
      <c r="A79" s="48">
        <v>37</v>
      </c>
      <c r="B79" s="49" t="s">
        <v>14</v>
      </c>
      <c r="C79" s="48">
        <v>6</v>
      </c>
      <c r="D79" s="49" t="s">
        <v>8</v>
      </c>
      <c r="E79" s="47">
        <v>42005</v>
      </c>
    </row>
    <row r="80" spans="1:5" x14ac:dyDescent="0.25">
      <c r="A80" s="48">
        <v>37</v>
      </c>
      <c r="B80" s="49" t="s">
        <v>14</v>
      </c>
      <c r="C80" s="48">
        <v>6</v>
      </c>
      <c r="D80" s="49" t="s">
        <v>8</v>
      </c>
      <c r="E80" s="47">
        <v>41852</v>
      </c>
    </row>
    <row r="81" spans="1:5" x14ac:dyDescent="0.25">
      <c r="A81" s="50">
        <v>37</v>
      </c>
      <c r="B81" s="52" t="s">
        <v>14</v>
      </c>
      <c r="C81" s="50">
        <v>6</v>
      </c>
      <c r="D81" s="50" t="s">
        <v>8</v>
      </c>
      <c r="E81" s="47">
        <v>42752</v>
      </c>
    </row>
    <row r="82" spans="1:5" x14ac:dyDescent="0.25">
      <c r="A82" s="50">
        <f>A81+1</f>
        <v>38</v>
      </c>
      <c r="B82" s="50" t="s">
        <v>14</v>
      </c>
      <c r="C82" s="50">
        <v>6</v>
      </c>
      <c r="D82" s="50" t="s">
        <v>8</v>
      </c>
      <c r="E82" s="55">
        <f>E81</f>
        <v>42752</v>
      </c>
    </row>
    <row r="83" spans="1:5" x14ac:dyDescent="0.25">
      <c r="A83" s="50">
        <v>37</v>
      </c>
      <c r="B83" s="50" t="s">
        <v>14</v>
      </c>
      <c r="C83" s="50">
        <v>6</v>
      </c>
      <c r="D83" s="50" t="s">
        <v>8</v>
      </c>
      <c r="E83" s="54">
        <v>43268</v>
      </c>
    </row>
    <row r="84" spans="1:5" x14ac:dyDescent="0.25">
      <c r="A84" s="50">
        <v>37</v>
      </c>
      <c r="B84" s="50" t="s">
        <v>14</v>
      </c>
      <c r="C84" s="50">
        <v>6</v>
      </c>
      <c r="D84" s="50" t="s">
        <v>8</v>
      </c>
      <c r="E84" s="54">
        <v>43329</v>
      </c>
    </row>
    <row r="85" spans="1:5" ht="16.5" customHeight="1" x14ac:dyDescent="0.25">
      <c r="A85" s="50">
        <v>37</v>
      </c>
      <c r="B85" s="50" t="s">
        <v>14</v>
      </c>
      <c r="C85" s="50">
        <v>6</v>
      </c>
      <c r="D85" s="50" t="s">
        <v>8</v>
      </c>
      <c r="E85" s="54">
        <v>43118</v>
      </c>
    </row>
    <row r="86" spans="1:5" x14ac:dyDescent="0.25">
      <c r="A86" s="48">
        <v>34</v>
      </c>
      <c r="B86" s="49" t="s">
        <v>15</v>
      </c>
      <c r="C86" s="48">
        <v>4</v>
      </c>
      <c r="D86" s="49" t="s">
        <v>8</v>
      </c>
      <c r="E86" s="47">
        <f>E85</f>
        <v>43118</v>
      </c>
    </row>
    <row r="87" spans="1:5" x14ac:dyDescent="0.25">
      <c r="A87" s="49" t="s">
        <v>16</v>
      </c>
      <c r="B87" s="49" t="s">
        <v>15</v>
      </c>
      <c r="C87" s="48">
        <v>4</v>
      </c>
      <c r="D87" s="49" t="s">
        <v>8</v>
      </c>
      <c r="E87" s="47">
        <f>E86</f>
        <v>43118</v>
      </c>
    </row>
    <row r="88" spans="1:5" x14ac:dyDescent="0.25">
      <c r="A88" s="48">
        <v>21</v>
      </c>
      <c r="B88" s="49" t="s">
        <v>34</v>
      </c>
      <c r="C88" s="48">
        <v>2</v>
      </c>
      <c r="D88" s="49" t="s">
        <v>11</v>
      </c>
      <c r="E88" s="47">
        <v>42156</v>
      </c>
    </row>
    <row r="89" spans="1:5" x14ac:dyDescent="0.25">
      <c r="A89" s="48">
        <v>1</v>
      </c>
      <c r="B89" s="49" t="s">
        <v>34</v>
      </c>
      <c r="C89" s="48">
        <v>2</v>
      </c>
      <c r="D89" s="49" t="s">
        <v>11</v>
      </c>
      <c r="E89" s="47">
        <v>41791</v>
      </c>
    </row>
    <row r="90" spans="1:5" x14ac:dyDescent="0.25">
      <c r="A90" s="50">
        <v>1</v>
      </c>
      <c r="B90" s="50" t="s">
        <v>34</v>
      </c>
      <c r="C90" s="50">
        <v>2</v>
      </c>
      <c r="D90" s="50" t="s">
        <v>11</v>
      </c>
      <c r="E90" s="54">
        <v>43329</v>
      </c>
    </row>
    <row r="91" spans="1:5" x14ac:dyDescent="0.25">
      <c r="A91" s="50">
        <v>1</v>
      </c>
      <c r="B91" s="50" t="s">
        <v>34</v>
      </c>
      <c r="C91" s="50">
        <v>2</v>
      </c>
      <c r="D91" s="50" t="s">
        <v>11</v>
      </c>
      <c r="E91" s="54">
        <v>43118</v>
      </c>
    </row>
    <row r="92" spans="1:5" x14ac:dyDescent="0.25">
      <c r="A92" s="50">
        <v>35</v>
      </c>
      <c r="B92" s="50" t="s">
        <v>35</v>
      </c>
      <c r="C92" s="50">
        <v>4</v>
      </c>
      <c r="D92" s="50" t="s">
        <v>11</v>
      </c>
      <c r="E92" s="53">
        <v>42963</v>
      </c>
    </row>
    <row r="93" spans="1:5" x14ac:dyDescent="0.25">
      <c r="A93" s="48">
        <v>28</v>
      </c>
      <c r="B93" s="49" t="s">
        <v>14</v>
      </c>
      <c r="C93" s="48">
        <v>2</v>
      </c>
      <c r="D93" s="49" t="s">
        <v>11</v>
      </c>
      <c r="E93" s="62">
        <v>42522</v>
      </c>
    </row>
    <row r="94" spans="1:5" x14ac:dyDescent="0.25">
      <c r="A94" s="48">
        <v>34</v>
      </c>
      <c r="B94" s="49" t="s">
        <v>14</v>
      </c>
      <c r="C94" s="48">
        <v>4</v>
      </c>
      <c r="D94" s="49" t="s">
        <v>11</v>
      </c>
      <c r="E94" s="62">
        <v>42395</v>
      </c>
    </row>
    <row r="95" spans="1:5" x14ac:dyDescent="0.25">
      <c r="A95" s="50">
        <v>35</v>
      </c>
      <c r="B95" s="50" t="s">
        <v>14</v>
      </c>
      <c r="C95" s="50">
        <v>4</v>
      </c>
      <c r="D95" s="50" t="s">
        <v>11</v>
      </c>
      <c r="E95" s="54">
        <v>43268</v>
      </c>
    </row>
    <row r="96" spans="1:5" x14ac:dyDescent="0.25">
      <c r="A96" s="48">
        <v>9</v>
      </c>
      <c r="B96" s="49" t="s">
        <v>34</v>
      </c>
      <c r="C96" s="48">
        <v>2</v>
      </c>
      <c r="D96" s="49" t="s">
        <v>20</v>
      </c>
      <c r="E96" s="62">
        <v>42522</v>
      </c>
    </row>
    <row r="97" spans="1:5" x14ac:dyDescent="0.25">
      <c r="A97" s="48">
        <v>19</v>
      </c>
      <c r="B97" s="49" t="s">
        <v>34</v>
      </c>
      <c r="C97" s="48">
        <v>2</v>
      </c>
      <c r="D97" s="49" t="s">
        <v>20</v>
      </c>
      <c r="E97" s="62">
        <v>42522</v>
      </c>
    </row>
    <row r="98" spans="1:5" x14ac:dyDescent="0.25">
      <c r="A98" s="48">
        <v>7</v>
      </c>
      <c r="B98" s="49" t="s">
        <v>34</v>
      </c>
      <c r="C98" s="48">
        <v>2</v>
      </c>
      <c r="D98" s="49" t="s">
        <v>20</v>
      </c>
      <c r="E98" s="62">
        <v>42382</v>
      </c>
    </row>
    <row r="99" spans="1:5" x14ac:dyDescent="0.25">
      <c r="A99" s="48">
        <v>14</v>
      </c>
      <c r="B99" s="49" t="s">
        <v>34</v>
      </c>
      <c r="C99" s="48">
        <v>2</v>
      </c>
      <c r="D99" s="49" t="s">
        <v>20</v>
      </c>
      <c r="E99" s="62">
        <v>42389</v>
      </c>
    </row>
    <row r="100" spans="1:5" x14ac:dyDescent="0.25">
      <c r="A100" s="48">
        <v>23</v>
      </c>
      <c r="B100" s="49" t="s">
        <v>34</v>
      </c>
      <c r="C100" s="48">
        <v>2</v>
      </c>
      <c r="D100" s="49" t="s">
        <v>20</v>
      </c>
      <c r="E100" s="47">
        <v>42217</v>
      </c>
    </row>
    <row r="101" spans="1:5" x14ac:dyDescent="0.25">
      <c r="A101" s="48">
        <v>18</v>
      </c>
      <c r="B101" s="49" t="s">
        <v>34</v>
      </c>
      <c r="C101" s="48">
        <v>2</v>
      </c>
      <c r="D101" s="49" t="s">
        <v>20</v>
      </c>
      <c r="E101" s="47">
        <v>42156</v>
      </c>
    </row>
    <row r="102" spans="1:5" x14ac:dyDescent="0.25">
      <c r="A102" s="48">
        <v>23</v>
      </c>
      <c r="B102" s="49" t="s">
        <v>34</v>
      </c>
      <c r="C102" s="48">
        <v>2</v>
      </c>
      <c r="D102" s="49" t="s">
        <v>20</v>
      </c>
      <c r="E102" s="47">
        <v>42156</v>
      </c>
    </row>
    <row r="103" spans="1:5" x14ac:dyDescent="0.25">
      <c r="A103" s="48">
        <v>7</v>
      </c>
      <c r="B103" s="49" t="s">
        <v>34</v>
      </c>
      <c r="C103" s="48">
        <v>2</v>
      </c>
      <c r="D103" s="49" t="s">
        <v>20</v>
      </c>
      <c r="E103" s="47">
        <v>42005</v>
      </c>
    </row>
    <row r="104" spans="1:5" x14ac:dyDescent="0.25">
      <c r="A104" s="48">
        <v>17</v>
      </c>
      <c r="B104" s="49" t="s">
        <v>34</v>
      </c>
      <c r="C104" s="48">
        <v>2</v>
      </c>
      <c r="D104" s="49" t="s">
        <v>20</v>
      </c>
      <c r="E104" s="47">
        <v>42005</v>
      </c>
    </row>
    <row r="105" spans="1:5" x14ac:dyDescent="0.25">
      <c r="A105" s="48">
        <v>3</v>
      </c>
      <c r="B105" s="49" t="s">
        <v>34</v>
      </c>
      <c r="C105" s="48">
        <v>2</v>
      </c>
      <c r="D105" s="49" t="s">
        <v>20</v>
      </c>
      <c r="E105" s="47">
        <v>41852</v>
      </c>
    </row>
    <row r="106" spans="1:5" x14ac:dyDescent="0.25">
      <c r="A106" s="48">
        <v>20</v>
      </c>
      <c r="B106" s="49" t="s">
        <v>34</v>
      </c>
      <c r="C106" s="48">
        <v>2</v>
      </c>
      <c r="D106" s="49" t="s">
        <v>20</v>
      </c>
      <c r="E106" s="47">
        <v>41852</v>
      </c>
    </row>
    <row r="107" spans="1:5" x14ac:dyDescent="0.25">
      <c r="A107" s="48">
        <v>5</v>
      </c>
      <c r="B107" s="49" t="s">
        <v>34</v>
      </c>
      <c r="C107" s="48">
        <v>2</v>
      </c>
      <c r="D107" s="49" t="s">
        <v>20</v>
      </c>
      <c r="E107" s="47">
        <v>41791</v>
      </c>
    </row>
    <row r="108" spans="1:5" x14ac:dyDescent="0.25">
      <c r="A108" s="48">
        <v>8</v>
      </c>
      <c r="B108" s="49" t="s">
        <v>34</v>
      </c>
      <c r="C108" s="48">
        <v>2</v>
      </c>
      <c r="D108" s="49" t="s">
        <v>20</v>
      </c>
      <c r="E108" s="47">
        <v>41791</v>
      </c>
    </row>
    <row r="109" spans="1:5" x14ac:dyDescent="0.25">
      <c r="A109" s="48">
        <v>10</v>
      </c>
      <c r="B109" s="49" t="s">
        <v>34</v>
      </c>
      <c r="C109" s="48">
        <v>2</v>
      </c>
      <c r="D109" s="49" t="s">
        <v>20</v>
      </c>
      <c r="E109" s="47">
        <v>41791</v>
      </c>
    </row>
    <row r="110" spans="1:5" x14ac:dyDescent="0.25">
      <c r="A110" s="50">
        <v>15</v>
      </c>
      <c r="B110" s="50" t="s">
        <v>34</v>
      </c>
      <c r="C110" s="50">
        <v>2</v>
      </c>
      <c r="D110" s="50" t="s">
        <v>20</v>
      </c>
      <c r="E110" s="47">
        <v>42752</v>
      </c>
    </row>
    <row r="111" spans="1:5" x14ac:dyDescent="0.25">
      <c r="A111" s="50">
        <v>22</v>
      </c>
      <c r="B111" s="50" t="s">
        <v>34</v>
      </c>
      <c r="C111" s="50">
        <v>2</v>
      </c>
      <c r="D111" s="50" t="s">
        <v>20</v>
      </c>
      <c r="E111" s="47">
        <v>42752</v>
      </c>
    </row>
    <row r="112" spans="1:5" x14ac:dyDescent="0.25">
      <c r="A112" s="50">
        <v>7</v>
      </c>
      <c r="B112" s="50" t="s">
        <v>34</v>
      </c>
      <c r="C112" s="50">
        <v>2</v>
      </c>
      <c r="D112" s="50" t="s">
        <v>20</v>
      </c>
      <c r="E112" s="53">
        <v>42963</v>
      </c>
    </row>
    <row r="113" spans="1:5" x14ac:dyDescent="0.25">
      <c r="A113" s="50">
        <v>19</v>
      </c>
      <c r="B113" s="50" t="s">
        <v>34</v>
      </c>
      <c r="C113" s="50">
        <v>2</v>
      </c>
      <c r="D113" s="50" t="s">
        <v>20</v>
      </c>
      <c r="E113" s="53">
        <v>42963</v>
      </c>
    </row>
    <row r="114" spans="1:5" x14ac:dyDescent="0.25">
      <c r="A114" s="50">
        <v>1</v>
      </c>
      <c r="B114" s="50" t="s">
        <v>34</v>
      </c>
      <c r="C114" s="50">
        <v>2</v>
      </c>
      <c r="D114" s="50" t="s">
        <v>20</v>
      </c>
      <c r="E114" s="55">
        <v>43269</v>
      </c>
    </row>
    <row r="115" spans="1:5" x14ac:dyDescent="0.25">
      <c r="A115" s="50">
        <v>12</v>
      </c>
      <c r="B115" s="50" t="s">
        <v>34</v>
      </c>
      <c r="C115" s="50">
        <f>C114</f>
        <v>2</v>
      </c>
      <c r="D115" s="50" t="s">
        <v>20</v>
      </c>
      <c r="E115" s="55">
        <f>E114</f>
        <v>43269</v>
      </c>
    </row>
    <row r="116" spans="1:5" x14ac:dyDescent="0.25">
      <c r="A116" s="50">
        <f>A115+1</f>
        <v>13</v>
      </c>
      <c r="B116" s="50" t="s">
        <v>34</v>
      </c>
      <c r="C116" s="50">
        <f>C115</f>
        <v>2</v>
      </c>
      <c r="D116" s="50" t="s">
        <v>20</v>
      </c>
      <c r="E116" s="55">
        <f>E115</f>
        <v>43269</v>
      </c>
    </row>
    <row r="117" spans="1:5" x14ac:dyDescent="0.25">
      <c r="A117" s="50">
        <v>13</v>
      </c>
      <c r="B117" s="50" t="s">
        <v>34</v>
      </c>
      <c r="C117" s="50">
        <v>2</v>
      </c>
      <c r="D117" s="50" t="s">
        <v>20</v>
      </c>
      <c r="E117" s="54">
        <v>43268</v>
      </c>
    </row>
    <row r="118" spans="1:5" x14ac:dyDescent="0.25">
      <c r="A118" s="50">
        <v>19</v>
      </c>
      <c r="B118" s="50" t="s">
        <v>34</v>
      </c>
      <c r="C118" s="50">
        <v>2</v>
      </c>
      <c r="D118" s="50" t="s">
        <v>20</v>
      </c>
      <c r="E118" s="54">
        <v>43268</v>
      </c>
    </row>
    <row r="119" spans="1:5" x14ac:dyDescent="0.25">
      <c r="A119" s="50">
        <v>22</v>
      </c>
      <c r="B119" s="50" t="s">
        <v>34</v>
      </c>
      <c r="C119" s="50">
        <v>2</v>
      </c>
      <c r="D119" s="50" t="s">
        <v>20</v>
      </c>
      <c r="E119" s="54">
        <v>43268</v>
      </c>
    </row>
    <row r="120" spans="1:5" x14ac:dyDescent="0.25">
      <c r="A120" s="50">
        <v>11</v>
      </c>
      <c r="B120" s="50" t="s">
        <v>34</v>
      </c>
      <c r="C120" s="50">
        <v>2</v>
      </c>
      <c r="D120" s="50" t="s">
        <v>20</v>
      </c>
      <c r="E120" s="54">
        <v>43329</v>
      </c>
    </row>
    <row r="121" spans="1:5" x14ac:dyDescent="0.25">
      <c r="A121" s="50">
        <v>13</v>
      </c>
      <c r="B121" s="50" t="s">
        <v>34</v>
      </c>
      <c r="C121" s="50">
        <v>2</v>
      </c>
      <c r="D121" s="50" t="s">
        <v>20</v>
      </c>
      <c r="E121" s="54">
        <v>43329</v>
      </c>
    </row>
    <row r="122" spans="1:5" x14ac:dyDescent="0.25">
      <c r="A122" s="50">
        <v>14</v>
      </c>
      <c r="B122" s="50" t="s">
        <v>34</v>
      </c>
      <c r="C122" s="50">
        <v>2</v>
      </c>
      <c r="D122" s="50" t="s">
        <v>20</v>
      </c>
      <c r="E122" s="54">
        <v>43118</v>
      </c>
    </row>
    <row r="123" spans="1:5" x14ac:dyDescent="0.25">
      <c r="A123" s="50">
        <v>17</v>
      </c>
      <c r="B123" s="50" t="s">
        <v>34</v>
      </c>
      <c r="C123" s="50">
        <v>2</v>
      </c>
      <c r="D123" s="50" t="s">
        <v>20</v>
      </c>
      <c r="E123" s="54">
        <v>43118</v>
      </c>
    </row>
    <row r="124" spans="1:5" x14ac:dyDescent="0.25">
      <c r="A124" s="50">
        <v>22</v>
      </c>
      <c r="B124" s="50" t="s">
        <v>34</v>
      </c>
      <c r="C124" s="50">
        <v>2</v>
      </c>
      <c r="D124" s="50" t="s">
        <v>20</v>
      </c>
      <c r="E124" s="54">
        <v>43118</v>
      </c>
    </row>
    <row r="125" spans="1:5" x14ac:dyDescent="0.25">
      <c r="A125" s="50">
        <v>31</v>
      </c>
      <c r="B125" s="50" t="s">
        <v>35</v>
      </c>
      <c r="C125" s="50">
        <v>2</v>
      </c>
      <c r="D125" s="50" t="s">
        <v>20</v>
      </c>
      <c r="E125" s="53">
        <v>42963</v>
      </c>
    </row>
    <row r="126" spans="1:5" x14ac:dyDescent="0.25">
      <c r="A126" s="48">
        <v>31</v>
      </c>
      <c r="B126" s="49" t="s">
        <v>14</v>
      </c>
      <c r="C126" s="48">
        <v>2</v>
      </c>
      <c r="D126" s="49" t="s">
        <v>20</v>
      </c>
      <c r="E126" s="62">
        <v>42395</v>
      </c>
    </row>
    <row r="127" spans="1:5" x14ac:dyDescent="0.25">
      <c r="A127" s="48">
        <v>29</v>
      </c>
      <c r="B127" s="49" t="s">
        <v>14</v>
      </c>
      <c r="C127" s="48">
        <v>2</v>
      </c>
      <c r="D127" s="49" t="s">
        <v>20</v>
      </c>
      <c r="E127" s="47">
        <v>42217</v>
      </c>
    </row>
    <row r="128" spans="1:5" x14ac:dyDescent="0.25">
      <c r="A128" s="48">
        <v>30</v>
      </c>
      <c r="B128" s="49" t="s">
        <v>14</v>
      </c>
      <c r="C128" s="48">
        <v>2</v>
      </c>
      <c r="D128" s="49" t="s">
        <v>20</v>
      </c>
      <c r="E128" s="47">
        <v>42156</v>
      </c>
    </row>
    <row r="129" spans="1:5" x14ac:dyDescent="0.25">
      <c r="A129" s="48">
        <v>29</v>
      </c>
      <c r="B129" s="49" t="s">
        <v>14</v>
      </c>
      <c r="C129" s="48">
        <v>2</v>
      </c>
      <c r="D129" s="49" t="s">
        <v>20</v>
      </c>
      <c r="E129" s="47">
        <v>42005</v>
      </c>
    </row>
    <row r="130" spans="1:5" x14ac:dyDescent="0.25">
      <c r="A130" s="48">
        <v>30</v>
      </c>
      <c r="B130" s="49" t="s">
        <v>14</v>
      </c>
      <c r="C130" s="48">
        <v>2</v>
      </c>
      <c r="D130" s="49" t="s">
        <v>20</v>
      </c>
      <c r="E130" s="47">
        <v>41852</v>
      </c>
    </row>
    <row r="131" spans="1:5" x14ac:dyDescent="0.25">
      <c r="A131" s="48">
        <v>32</v>
      </c>
      <c r="B131" s="49" t="s">
        <v>14</v>
      </c>
      <c r="C131" s="48">
        <v>2</v>
      </c>
      <c r="D131" s="49" t="s">
        <v>20</v>
      </c>
      <c r="E131" s="47">
        <v>41852</v>
      </c>
    </row>
    <row r="132" spans="1:5" x14ac:dyDescent="0.25">
      <c r="A132" s="50">
        <v>27</v>
      </c>
      <c r="B132" s="52" t="s">
        <v>14</v>
      </c>
      <c r="C132" s="50">
        <v>2</v>
      </c>
      <c r="D132" s="50" t="s">
        <v>20</v>
      </c>
      <c r="E132" s="47">
        <v>42752</v>
      </c>
    </row>
    <row r="133" spans="1:5" x14ac:dyDescent="0.25">
      <c r="A133" s="50">
        <f>A132+1</f>
        <v>28</v>
      </c>
      <c r="B133" s="50" t="s">
        <v>14</v>
      </c>
      <c r="C133" s="50">
        <f>C132</f>
        <v>2</v>
      </c>
      <c r="D133" s="50" t="s">
        <v>20</v>
      </c>
      <c r="E133" s="55">
        <f>E132</f>
        <v>42752</v>
      </c>
    </row>
    <row r="134" spans="1:5" x14ac:dyDescent="0.25">
      <c r="A134" s="50">
        <f>A133+1</f>
        <v>29</v>
      </c>
      <c r="B134" s="50" t="s">
        <v>14</v>
      </c>
      <c r="C134" s="50">
        <f>C133</f>
        <v>2</v>
      </c>
      <c r="D134" s="50" t="s">
        <v>20</v>
      </c>
      <c r="E134" s="55">
        <f>E133</f>
        <v>42752</v>
      </c>
    </row>
    <row r="135" spans="1:5" x14ac:dyDescent="0.25">
      <c r="A135" s="50">
        <v>32</v>
      </c>
      <c r="B135" s="50" t="s">
        <v>14</v>
      </c>
      <c r="C135" s="50">
        <v>2</v>
      </c>
      <c r="D135" s="50" t="s">
        <v>20</v>
      </c>
      <c r="E135" s="54">
        <v>43329</v>
      </c>
    </row>
    <row r="136" spans="1:5" x14ac:dyDescent="0.25">
      <c r="A136" s="48">
        <v>27</v>
      </c>
      <c r="B136" s="49" t="s">
        <v>14</v>
      </c>
      <c r="C136" s="48">
        <v>2</v>
      </c>
      <c r="D136" s="49" t="s">
        <v>20</v>
      </c>
      <c r="E136" s="62">
        <v>42395</v>
      </c>
    </row>
    <row r="137" spans="1:5" x14ac:dyDescent="0.25">
      <c r="A137" s="48">
        <v>34</v>
      </c>
      <c r="B137" s="49" t="s">
        <v>14</v>
      </c>
      <c r="C137" s="48">
        <v>4</v>
      </c>
      <c r="D137" s="49" t="s">
        <v>20</v>
      </c>
      <c r="E137" s="47">
        <v>42217</v>
      </c>
    </row>
    <row r="138" spans="1:5" x14ac:dyDescent="0.25">
      <c r="A138" s="48">
        <v>27</v>
      </c>
      <c r="B138" s="49" t="s">
        <v>15</v>
      </c>
      <c r="C138" s="48">
        <v>2</v>
      </c>
      <c r="D138" s="49" t="s">
        <v>20</v>
      </c>
      <c r="E138" s="47">
        <f>E137</f>
        <v>42217</v>
      </c>
    </row>
    <row r="139" spans="1:5" x14ac:dyDescent="0.25">
      <c r="A139" s="48">
        <v>33</v>
      </c>
      <c r="B139" s="49" t="s">
        <v>15</v>
      </c>
      <c r="C139" s="48">
        <v>4</v>
      </c>
      <c r="D139" s="49" t="s">
        <v>20</v>
      </c>
      <c r="E139" s="47">
        <f>E138</f>
        <v>42217</v>
      </c>
    </row>
    <row r="140" spans="1:5" x14ac:dyDescent="0.25">
      <c r="A140" s="48">
        <v>5</v>
      </c>
      <c r="B140" s="49" t="s">
        <v>34</v>
      </c>
      <c r="C140" s="48">
        <v>2</v>
      </c>
      <c r="D140" s="49" t="s">
        <v>31</v>
      </c>
      <c r="E140" s="62">
        <v>42380</v>
      </c>
    </row>
    <row r="141" spans="1:5" x14ac:dyDescent="0.25">
      <c r="A141" s="49" t="s">
        <v>51</v>
      </c>
      <c r="B141" s="49" t="s">
        <v>34</v>
      </c>
      <c r="C141" s="48">
        <v>2</v>
      </c>
      <c r="D141" s="49" t="s">
        <v>31</v>
      </c>
      <c r="E141" s="62">
        <v>42522</v>
      </c>
    </row>
    <row r="142" spans="1:5" x14ac:dyDescent="0.25">
      <c r="A142" s="48">
        <v>21</v>
      </c>
      <c r="B142" s="49" t="s">
        <v>34</v>
      </c>
      <c r="C142" s="48">
        <v>2</v>
      </c>
      <c r="D142" s="49" t="s">
        <v>31</v>
      </c>
      <c r="E142" s="62">
        <v>42395</v>
      </c>
    </row>
    <row r="143" spans="1:5" x14ac:dyDescent="0.25">
      <c r="A143" s="48">
        <v>10</v>
      </c>
      <c r="B143" s="49" t="s">
        <v>34</v>
      </c>
      <c r="C143" s="48">
        <v>2</v>
      </c>
      <c r="D143" s="49" t="s">
        <v>31</v>
      </c>
      <c r="E143" s="47">
        <v>42217</v>
      </c>
    </row>
    <row r="144" spans="1:5" x14ac:dyDescent="0.25">
      <c r="A144" s="48">
        <v>6</v>
      </c>
      <c r="B144" s="49" t="s">
        <v>34</v>
      </c>
      <c r="C144" s="48">
        <v>2</v>
      </c>
      <c r="D144" s="49" t="s">
        <v>31</v>
      </c>
      <c r="E144" s="47">
        <v>42156</v>
      </c>
    </row>
    <row r="145" spans="1:5" x14ac:dyDescent="0.25">
      <c r="A145" s="48">
        <v>14</v>
      </c>
      <c r="B145" s="49" t="s">
        <v>34</v>
      </c>
      <c r="C145" s="48">
        <v>2</v>
      </c>
      <c r="D145" s="49" t="s">
        <v>31</v>
      </c>
      <c r="E145" s="47">
        <v>41791</v>
      </c>
    </row>
    <row r="146" spans="1:5" x14ac:dyDescent="0.25">
      <c r="A146" s="50">
        <v>22</v>
      </c>
      <c r="B146" s="50" t="s">
        <v>34</v>
      </c>
      <c r="C146" s="50">
        <v>2</v>
      </c>
      <c r="D146" s="50" t="s">
        <v>31</v>
      </c>
      <c r="E146" s="53">
        <v>42963</v>
      </c>
    </row>
    <row r="147" spans="1:5" x14ac:dyDescent="0.25">
      <c r="A147" s="50">
        <v>8</v>
      </c>
      <c r="B147" s="50" t="s">
        <v>34</v>
      </c>
      <c r="C147" s="50">
        <v>2</v>
      </c>
      <c r="D147" s="50" t="s">
        <v>31</v>
      </c>
      <c r="E147" s="54">
        <v>43268</v>
      </c>
    </row>
    <row r="148" spans="1:5" x14ac:dyDescent="0.25">
      <c r="A148" s="50">
        <v>24</v>
      </c>
      <c r="B148" s="50" t="s">
        <v>34</v>
      </c>
      <c r="C148" s="50">
        <v>2</v>
      </c>
      <c r="D148" s="50" t="s">
        <v>31</v>
      </c>
      <c r="E148" s="54">
        <v>43329</v>
      </c>
    </row>
    <row r="149" spans="1:5" x14ac:dyDescent="0.25">
      <c r="A149" s="50">
        <v>15</v>
      </c>
      <c r="B149" s="50" t="s">
        <v>34</v>
      </c>
      <c r="C149" s="50">
        <v>2</v>
      </c>
      <c r="D149" s="50" t="s">
        <v>31</v>
      </c>
      <c r="E149" s="54">
        <v>43118</v>
      </c>
    </row>
    <row r="150" spans="1:5" x14ac:dyDescent="0.25">
      <c r="A150" s="48">
        <v>27</v>
      </c>
      <c r="B150" s="49" t="s">
        <v>14</v>
      </c>
      <c r="C150" s="48">
        <v>2</v>
      </c>
      <c r="D150" s="49" t="s">
        <v>31</v>
      </c>
      <c r="E150" s="47">
        <v>41852</v>
      </c>
    </row>
    <row r="151" spans="1:5" x14ac:dyDescent="0.25">
      <c r="A151" s="50">
        <v>25</v>
      </c>
      <c r="B151" s="52" t="s">
        <v>14</v>
      </c>
      <c r="C151" s="50">
        <v>2</v>
      </c>
      <c r="D151" s="50" t="s">
        <v>31</v>
      </c>
      <c r="E151" s="47">
        <v>42752</v>
      </c>
    </row>
    <row r="152" spans="1:5" x14ac:dyDescent="0.25">
      <c r="A152" s="48">
        <v>33</v>
      </c>
      <c r="B152" s="49" t="s">
        <v>14</v>
      </c>
      <c r="C152" s="48">
        <v>4</v>
      </c>
      <c r="D152" s="49" t="s">
        <v>31</v>
      </c>
      <c r="E152" s="47">
        <v>42156</v>
      </c>
    </row>
    <row r="153" spans="1:5" x14ac:dyDescent="0.25">
      <c r="A153" s="48">
        <v>17</v>
      </c>
      <c r="B153" s="49" t="s">
        <v>34</v>
      </c>
      <c r="C153" s="48">
        <v>2</v>
      </c>
      <c r="D153" s="49" t="s">
        <v>10</v>
      </c>
      <c r="E153" s="62">
        <v>42392</v>
      </c>
    </row>
    <row r="154" spans="1:5" x14ac:dyDescent="0.25">
      <c r="A154" s="48">
        <v>6</v>
      </c>
      <c r="B154" s="49" t="s">
        <v>34</v>
      </c>
      <c r="C154" s="48">
        <v>2</v>
      </c>
      <c r="D154" s="49" t="s">
        <v>10</v>
      </c>
      <c r="E154" s="47">
        <v>42217</v>
      </c>
    </row>
    <row r="155" spans="1:5" x14ac:dyDescent="0.25">
      <c r="A155" s="48">
        <v>17</v>
      </c>
      <c r="B155" s="49" t="s">
        <v>34</v>
      </c>
      <c r="C155" s="48">
        <v>2</v>
      </c>
      <c r="D155" s="49" t="s">
        <v>10</v>
      </c>
      <c r="E155" s="47">
        <v>42217</v>
      </c>
    </row>
    <row r="156" spans="1:5" x14ac:dyDescent="0.25">
      <c r="A156" s="48">
        <v>5</v>
      </c>
      <c r="B156" s="49" t="s">
        <v>34</v>
      </c>
      <c r="C156" s="48">
        <v>2</v>
      </c>
      <c r="D156" s="49" t="s">
        <v>10</v>
      </c>
      <c r="E156" s="47">
        <v>42156</v>
      </c>
    </row>
    <row r="157" spans="1:5" x14ac:dyDescent="0.25">
      <c r="A157" s="48">
        <v>11</v>
      </c>
      <c r="B157" s="49" t="s">
        <v>34</v>
      </c>
      <c r="C157" s="48">
        <v>2</v>
      </c>
      <c r="D157" s="49" t="s">
        <v>10</v>
      </c>
      <c r="E157" s="47">
        <v>42005</v>
      </c>
    </row>
    <row r="158" spans="1:5" x14ac:dyDescent="0.25">
      <c r="A158" s="48">
        <v>18</v>
      </c>
      <c r="B158" s="49" t="s">
        <v>34</v>
      </c>
      <c r="C158" s="48">
        <v>2</v>
      </c>
      <c r="D158" s="49" t="s">
        <v>10</v>
      </c>
      <c r="E158" s="47">
        <v>42005</v>
      </c>
    </row>
    <row r="159" spans="1:5" x14ac:dyDescent="0.25">
      <c r="A159" s="48">
        <v>5</v>
      </c>
      <c r="B159" s="49" t="s">
        <v>34</v>
      </c>
      <c r="C159" s="48">
        <v>2</v>
      </c>
      <c r="D159" s="49" t="s">
        <v>10</v>
      </c>
      <c r="E159" s="47">
        <v>41852</v>
      </c>
    </row>
    <row r="160" spans="1:5" x14ac:dyDescent="0.25">
      <c r="A160" s="48">
        <v>7</v>
      </c>
      <c r="B160" s="49" t="s">
        <v>34</v>
      </c>
      <c r="C160" s="48">
        <v>2</v>
      </c>
      <c r="D160" s="49" t="s">
        <v>10</v>
      </c>
      <c r="E160" s="47">
        <v>41852</v>
      </c>
    </row>
    <row r="161" spans="1:5" x14ac:dyDescent="0.25">
      <c r="A161" s="48">
        <v>4</v>
      </c>
      <c r="B161" s="49" t="s">
        <v>34</v>
      </c>
      <c r="C161" s="48">
        <v>2</v>
      </c>
      <c r="D161" s="49" t="s">
        <v>10</v>
      </c>
      <c r="E161" s="47">
        <v>41791</v>
      </c>
    </row>
    <row r="162" spans="1:5" x14ac:dyDescent="0.25">
      <c r="A162" s="50">
        <v>16</v>
      </c>
      <c r="B162" s="50" t="s">
        <v>34</v>
      </c>
      <c r="C162" s="50">
        <v>2</v>
      </c>
      <c r="D162" s="50" t="s">
        <v>10</v>
      </c>
      <c r="E162" s="47">
        <v>42752</v>
      </c>
    </row>
    <row r="163" spans="1:5" x14ac:dyDescent="0.25">
      <c r="A163" s="50">
        <v>2</v>
      </c>
      <c r="B163" s="50" t="s">
        <v>34</v>
      </c>
      <c r="C163" s="50">
        <v>2</v>
      </c>
      <c r="D163" s="50" t="s">
        <v>10</v>
      </c>
      <c r="E163" s="53">
        <v>42963</v>
      </c>
    </row>
    <row r="164" spans="1:5" x14ac:dyDescent="0.25">
      <c r="A164" s="50">
        <v>8</v>
      </c>
      <c r="B164" s="50" t="s">
        <v>34</v>
      </c>
      <c r="C164" s="50">
        <f>C163</f>
        <v>2</v>
      </c>
      <c r="D164" s="50" t="s">
        <v>10</v>
      </c>
      <c r="E164" s="55">
        <f>E163</f>
        <v>42963</v>
      </c>
    </row>
    <row r="165" spans="1:5" x14ac:dyDescent="0.25">
      <c r="A165" s="50">
        <v>3</v>
      </c>
      <c r="B165" s="50" t="s">
        <v>34</v>
      </c>
      <c r="C165" s="50">
        <v>2</v>
      </c>
      <c r="D165" s="50" t="s">
        <v>10</v>
      </c>
      <c r="E165" s="54">
        <v>43268</v>
      </c>
    </row>
    <row r="166" spans="1:5" x14ac:dyDescent="0.25">
      <c r="A166" s="50">
        <v>2</v>
      </c>
      <c r="B166" s="50" t="s">
        <v>34</v>
      </c>
      <c r="C166" s="50">
        <v>2</v>
      </c>
      <c r="D166" s="50" t="s">
        <v>10</v>
      </c>
      <c r="E166" s="54">
        <v>43329</v>
      </c>
    </row>
    <row r="167" spans="1:5" x14ac:dyDescent="0.25">
      <c r="A167" s="50">
        <v>20</v>
      </c>
      <c r="B167" s="50" t="s">
        <v>34</v>
      </c>
      <c r="C167" s="50">
        <v>2</v>
      </c>
      <c r="D167" s="50" t="s">
        <v>10</v>
      </c>
      <c r="E167" s="54">
        <v>43329</v>
      </c>
    </row>
    <row r="168" spans="1:5" x14ac:dyDescent="0.25">
      <c r="A168" s="50">
        <v>6</v>
      </c>
      <c r="B168" s="50" t="s">
        <v>34</v>
      </c>
      <c r="C168" s="50">
        <v>2</v>
      </c>
      <c r="D168" s="50" t="s">
        <v>10</v>
      </c>
      <c r="E168" s="54">
        <v>43118</v>
      </c>
    </row>
    <row r="169" spans="1:5" x14ac:dyDescent="0.25">
      <c r="A169" s="50">
        <v>10</v>
      </c>
      <c r="B169" s="50" t="s">
        <v>34</v>
      </c>
      <c r="C169" s="50">
        <v>2</v>
      </c>
      <c r="D169" s="50" t="s">
        <v>10</v>
      </c>
      <c r="E169" s="54">
        <v>43118</v>
      </c>
    </row>
    <row r="170" spans="1:5" x14ac:dyDescent="0.25">
      <c r="A170" s="50">
        <v>20</v>
      </c>
      <c r="B170" s="50" t="s">
        <v>34</v>
      </c>
      <c r="C170" s="50">
        <v>2</v>
      </c>
      <c r="D170" s="50" t="s">
        <v>10</v>
      </c>
      <c r="E170" s="54">
        <v>43118</v>
      </c>
    </row>
    <row r="171" spans="1:5" x14ac:dyDescent="0.25">
      <c r="A171" s="50">
        <v>30</v>
      </c>
      <c r="B171" s="50" t="s">
        <v>35</v>
      </c>
      <c r="C171" s="50">
        <v>2</v>
      </c>
      <c r="D171" s="50" t="s">
        <v>10</v>
      </c>
      <c r="E171" s="53">
        <v>42963</v>
      </c>
    </row>
    <row r="172" spans="1:5" x14ac:dyDescent="0.25">
      <c r="A172" s="50">
        <v>34</v>
      </c>
      <c r="B172" s="50" t="s">
        <v>35</v>
      </c>
      <c r="C172" s="50">
        <v>4</v>
      </c>
      <c r="D172" s="50" t="s">
        <v>10</v>
      </c>
      <c r="E172" s="53">
        <v>42963</v>
      </c>
    </row>
    <row r="173" spans="1:5" x14ac:dyDescent="0.25">
      <c r="A173" s="48">
        <v>27</v>
      </c>
      <c r="B173" s="49" t="s">
        <v>14</v>
      </c>
      <c r="C173" s="48">
        <v>2</v>
      </c>
      <c r="D173" s="49" t="s">
        <v>10</v>
      </c>
      <c r="E173" s="62">
        <v>42522</v>
      </c>
    </row>
    <row r="174" spans="1:5" x14ac:dyDescent="0.25">
      <c r="A174" s="48">
        <v>29</v>
      </c>
      <c r="B174" s="49" t="s">
        <v>14</v>
      </c>
      <c r="C174" s="48">
        <v>2</v>
      </c>
      <c r="D174" s="49" t="s">
        <v>10</v>
      </c>
      <c r="E174" s="62">
        <v>42522</v>
      </c>
    </row>
    <row r="175" spans="1:5" x14ac:dyDescent="0.25">
      <c r="A175" s="48">
        <v>26</v>
      </c>
      <c r="B175" s="49" t="s">
        <v>14</v>
      </c>
      <c r="C175" s="48">
        <v>2</v>
      </c>
      <c r="D175" s="49" t="s">
        <v>10</v>
      </c>
      <c r="E175" s="47">
        <v>42217</v>
      </c>
    </row>
    <row r="176" spans="1:5" x14ac:dyDescent="0.25">
      <c r="A176" s="48">
        <v>27</v>
      </c>
      <c r="B176" s="49" t="s">
        <v>14</v>
      </c>
      <c r="C176" s="48">
        <v>2</v>
      </c>
      <c r="D176" s="49" t="s">
        <v>10</v>
      </c>
      <c r="E176" s="47">
        <v>42156</v>
      </c>
    </row>
    <row r="177" spans="1:5" x14ac:dyDescent="0.25">
      <c r="A177" s="50">
        <v>29</v>
      </c>
      <c r="B177" s="52" t="s">
        <v>14</v>
      </c>
      <c r="C177" s="50">
        <v>2</v>
      </c>
      <c r="D177" s="50" t="s">
        <v>10</v>
      </c>
      <c r="E177" s="47">
        <v>42752</v>
      </c>
    </row>
    <row r="178" spans="1:5" x14ac:dyDescent="0.25">
      <c r="A178" s="50">
        <v>30</v>
      </c>
      <c r="B178" s="50" t="s">
        <v>14</v>
      </c>
      <c r="C178" s="50">
        <v>2</v>
      </c>
      <c r="D178" s="50" t="s">
        <v>10</v>
      </c>
      <c r="E178" s="54">
        <v>43268</v>
      </c>
    </row>
    <row r="179" spans="1:5" x14ac:dyDescent="0.25">
      <c r="A179" s="50">
        <v>31</v>
      </c>
      <c r="B179" s="50" t="s">
        <v>14</v>
      </c>
      <c r="C179" s="50">
        <v>2</v>
      </c>
      <c r="D179" s="50" t="s">
        <v>10</v>
      </c>
      <c r="E179" s="54">
        <v>43268</v>
      </c>
    </row>
    <row r="180" spans="1:5" x14ac:dyDescent="0.25">
      <c r="A180" s="50">
        <v>28</v>
      </c>
      <c r="B180" s="50" t="s">
        <v>14</v>
      </c>
      <c r="C180" s="50">
        <v>2</v>
      </c>
      <c r="D180" s="50" t="s">
        <v>10</v>
      </c>
      <c r="E180" s="54">
        <v>43118</v>
      </c>
    </row>
    <row r="181" spans="1:5" x14ac:dyDescent="0.25">
      <c r="A181" s="48">
        <v>34</v>
      </c>
      <c r="B181" s="49" t="s">
        <v>14</v>
      </c>
      <c r="C181" s="48">
        <v>4</v>
      </c>
      <c r="D181" s="49" t="s">
        <v>10</v>
      </c>
      <c r="E181" s="62">
        <v>42524</v>
      </c>
    </row>
    <row r="182" spans="1:5" x14ac:dyDescent="0.25">
      <c r="A182" s="48">
        <v>34</v>
      </c>
      <c r="B182" s="49" t="s">
        <v>14</v>
      </c>
      <c r="C182" s="48">
        <v>4</v>
      </c>
      <c r="D182" s="49" t="s">
        <v>10</v>
      </c>
      <c r="E182" s="47">
        <v>42005</v>
      </c>
    </row>
    <row r="183" spans="1:5" x14ac:dyDescent="0.25">
      <c r="A183" s="48">
        <v>35</v>
      </c>
      <c r="B183" s="49" t="s">
        <v>14</v>
      </c>
      <c r="C183" s="48">
        <v>4</v>
      </c>
      <c r="D183" s="49" t="s">
        <v>10</v>
      </c>
      <c r="E183" s="47">
        <v>41852</v>
      </c>
    </row>
    <row r="184" spans="1:5" x14ac:dyDescent="0.25">
      <c r="A184" s="50">
        <v>33</v>
      </c>
      <c r="B184" s="52" t="s">
        <v>14</v>
      </c>
      <c r="C184" s="50">
        <v>4</v>
      </c>
      <c r="D184" s="50" t="s">
        <v>10</v>
      </c>
      <c r="E184" s="47">
        <v>42752</v>
      </c>
    </row>
    <row r="185" spans="1:5" x14ac:dyDescent="0.25">
      <c r="A185" s="50">
        <v>35</v>
      </c>
      <c r="B185" s="52" t="s">
        <v>14</v>
      </c>
      <c r="C185" s="50">
        <v>4</v>
      </c>
      <c r="D185" s="50" t="s">
        <v>10</v>
      </c>
      <c r="E185" s="47">
        <v>42752</v>
      </c>
    </row>
    <row r="186" spans="1:5" x14ac:dyDescent="0.25">
      <c r="A186" s="50">
        <f>A185+1</f>
        <v>36</v>
      </c>
      <c r="B186" s="50" t="s">
        <v>14</v>
      </c>
      <c r="C186" s="50">
        <v>4</v>
      </c>
      <c r="D186" s="50" t="s">
        <v>10</v>
      </c>
      <c r="E186" s="55">
        <f>E185</f>
        <v>42752</v>
      </c>
    </row>
    <row r="187" spans="1:5" x14ac:dyDescent="0.25">
      <c r="A187" s="50">
        <f>A186+1</f>
        <v>37</v>
      </c>
      <c r="B187" s="50" t="s">
        <v>14</v>
      </c>
      <c r="C187" s="50">
        <v>4</v>
      </c>
      <c r="D187" s="50" t="s">
        <v>10</v>
      </c>
      <c r="E187" s="55">
        <f>E186</f>
        <v>42752</v>
      </c>
    </row>
    <row r="188" spans="1:5" x14ac:dyDescent="0.25">
      <c r="A188" s="50">
        <v>35</v>
      </c>
      <c r="B188" s="50" t="s">
        <v>14</v>
      </c>
      <c r="C188" s="50">
        <v>4</v>
      </c>
      <c r="D188" s="50" t="s">
        <v>10</v>
      </c>
      <c r="E188" s="54">
        <v>43329</v>
      </c>
    </row>
    <row r="189" spans="1:5" x14ac:dyDescent="0.25">
      <c r="A189" s="48">
        <v>37</v>
      </c>
      <c r="B189" s="49" t="s">
        <v>14</v>
      </c>
      <c r="C189" s="48">
        <v>6</v>
      </c>
      <c r="D189" s="49" t="s">
        <v>10</v>
      </c>
      <c r="E189" s="62">
        <v>42395</v>
      </c>
    </row>
    <row r="190" spans="1:5" x14ac:dyDescent="0.25">
      <c r="A190" s="48">
        <v>29</v>
      </c>
      <c r="B190" s="49" t="s">
        <v>15</v>
      </c>
      <c r="C190" s="48">
        <v>2</v>
      </c>
      <c r="D190" s="49" t="s">
        <v>10</v>
      </c>
      <c r="E190" s="47">
        <f>E189</f>
        <v>42395</v>
      </c>
    </row>
    <row r="191" spans="1:5" x14ac:dyDescent="0.25">
      <c r="A191" s="48">
        <v>37</v>
      </c>
      <c r="B191" s="49" t="s">
        <v>15</v>
      </c>
      <c r="C191" s="48">
        <v>6</v>
      </c>
      <c r="D191" s="49" t="s">
        <v>10</v>
      </c>
      <c r="E191" s="47">
        <f>E190</f>
        <v>42395</v>
      </c>
    </row>
    <row r="192" spans="1:5" x14ac:dyDescent="0.25">
      <c r="A192" s="48">
        <v>1</v>
      </c>
      <c r="B192" s="49" t="s">
        <v>34</v>
      </c>
      <c r="C192" s="48">
        <v>2</v>
      </c>
      <c r="D192" s="49" t="s">
        <v>22</v>
      </c>
      <c r="E192" s="62">
        <v>42522</v>
      </c>
    </row>
    <row r="193" spans="1:5" x14ac:dyDescent="0.25">
      <c r="A193" s="48">
        <v>2</v>
      </c>
      <c r="B193" s="49" t="s">
        <v>34</v>
      </c>
      <c r="C193" s="48">
        <v>2</v>
      </c>
      <c r="D193" s="49" t="s">
        <v>22</v>
      </c>
      <c r="E193" s="62">
        <v>42522</v>
      </c>
    </row>
    <row r="194" spans="1:5" x14ac:dyDescent="0.25">
      <c r="A194" s="48">
        <v>8</v>
      </c>
      <c r="B194" s="49" t="s">
        <v>34</v>
      </c>
      <c r="C194" s="48">
        <v>2</v>
      </c>
      <c r="D194" s="49" t="s">
        <v>22</v>
      </c>
      <c r="E194" s="62">
        <v>42383</v>
      </c>
    </row>
    <row r="195" spans="1:5" x14ac:dyDescent="0.25">
      <c r="A195" s="48">
        <v>12</v>
      </c>
      <c r="B195" s="49" t="s">
        <v>34</v>
      </c>
      <c r="C195" s="48">
        <v>2</v>
      </c>
      <c r="D195" s="49" t="s">
        <v>22</v>
      </c>
      <c r="E195" s="62">
        <v>42387</v>
      </c>
    </row>
    <row r="196" spans="1:5" x14ac:dyDescent="0.25">
      <c r="A196" s="48">
        <v>3</v>
      </c>
      <c r="B196" s="49" t="s">
        <v>34</v>
      </c>
      <c r="C196" s="48">
        <v>2</v>
      </c>
      <c r="D196" s="49" t="s">
        <v>22</v>
      </c>
      <c r="E196" s="47">
        <v>42217</v>
      </c>
    </row>
    <row r="197" spans="1:5" x14ac:dyDescent="0.25">
      <c r="A197" s="48">
        <v>9</v>
      </c>
      <c r="B197" s="49" t="s">
        <v>34</v>
      </c>
      <c r="C197" s="48">
        <v>2</v>
      </c>
      <c r="D197" s="49" t="s">
        <v>22</v>
      </c>
      <c r="E197" s="47">
        <v>42217</v>
      </c>
    </row>
    <row r="198" spans="1:5" x14ac:dyDescent="0.25">
      <c r="A198" s="48">
        <v>3</v>
      </c>
      <c r="B198" s="49" t="s">
        <v>34</v>
      </c>
      <c r="C198" s="48">
        <v>2</v>
      </c>
      <c r="D198" s="49" t="s">
        <v>22</v>
      </c>
      <c r="E198" s="47">
        <v>42156</v>
      </c>
    </row>
    <row r="199" spans="1:5" x14ac:dyDescent="0.25">
      <c r="A199" s="48">
        <v>17</v>
      </c>
      <c r="B199" s="49" t="s">
        <v>34</v>
      </c>
      <c r="C199" s="48">
        <v>2</v>
      </c>
      <c r="D199" s="49" t="s">
        <v>22</v>
      </c>
      <c r="E199" s="47">
        <v>42156</v>
      </c>
    </row>
    <row r="200" spans="1:5" x14ac:dyDescent="0.25">
      <c r="A200" s="48">
        <v>1</v>
      </c>
      <c r="B200" s="49" t="s">
        <v>34</v>
      </c>
      <c r="C200" s="48">
        <v>2</v>
      </c>
      <c r="D200" s="49" t="s">
        <v>22</v>
      </c>
      <c r="E200" s="47">
        <v>42005</v>
      </c>
    </row>
    <row r="201" spans="1:5" x14ac:dyDescent="0.25">
      <c r="A201" s="48">
        <v>22</v>
      </c>
      <c r="B201" s="49" t="s">
        <v>34</v>
      </c>
      <c r="C201" s="48">
        <v>2</v>
      </c>
      <c r="D201" s="49" t="s">
        <v>22</v>
      </c>
      <c r="E201" s="47">
        <v>42005</v>
      </c>
    </row>
    <row r="202" spans="1:5" x14ac:dyDescent="0.25">
      <c r="A202" s="48">
        <v>15</v>
      </c>
      <c r="B202" s="49" t="s">
        <v>34</v>
      </c>
      <c r="C202" s="48">
        <v>2</v>
      </c>
      <c r="D202" s="49" t="s">
        <v>22</v>
      </c>
      <c r="E202" s="47">
        <v>41852</v>
      </c>
    </row>
    <row r="203" spans="1:5" x14ac:dyDescent="0.25">
      <c r="A203" s="50">
        <v>1</v>
      </c>
      <c r="B203" s="50" t="s">
        <v>34</v>
      </c>
      <c r="C203" s="50">
        <v>2</v>
      </c>
      <c r="D203" s="50" t="s">
        <v>22</v>
      </c>
      <c r="E203" s="47">
        <v>42752</v>
      </c>
    </row>
    <row r="204" spans="1:5" x14ac:dyDescent="0.25">
      <c r="A204" s="50">
        <v>9</v>
      </c>
      <c r="B204" s="50" t="s">
        <v>34</v>
      </c>
      <c r="C204" s="50">
        <v>2</v>
      </c>
      <c r="D204" s="50" t="s">
        <v>22</v>
      </c>
      <c r="E204" s="47">
        <v>42752</v>
      </c>
    </row>
    <row r="205" spans="1:5" x14ac:dyDescent="0.25">
      <c r="A205" s="50">
        <v>8</v>
      </c>
      <c r="B205" s="50" t="s">
        <v>34</v>
      </c>
      <c r="C205" s="50">
        <v>2</v>
      </c>
      <c r="D205" s="50" t="s">
        <v>22</v>
      </c>
      <c r="E205" s="53">
        <v>42963</v>
      </c>
    </row>
    <row r="206" spans="1:5" x14ac:dyDescent="0.25">
      <c r="A206" s="50">
        <v>10</v>
      </c>
      <c r="B206" s="50" t="s">
        <v>34</v>
      </c>
      <c r="C206" s="50">
        <f>C205</f>
        <v>2</v>
      </c>
      <c r="D206" s="50" t="s">
        <v>22</v>
      </c>
      <c r="E206" s="55">
        <f>E205</f>
        <v>42963</v>
      </c>
    </row>
    <row r="207" spans="1:5" x14ac:dyDescent="0.25">
      <c r="A207" s="50">
        <v>17</v>
      </c>
      <c r="B207" s="50" t="s">
        <v>34</v>
      </c>
      <c r="C207" s="50">
        <f>C206</f>
        <v>2</v>
      </c>
      <c r="D207" s="50" t="s">
        <v>22</v>
      </c>
      <c r="E207" s="55">
        <f>E206</f>
        <v>42963</v>
      </c>
    </row>
    <row r="208" spans="1:5" x14ac:dyDescent="0.25">
      <c r="A208" s="50">
        <v>19</v>
      </c>
      <c r="B208" s="50" t="s">
        <v>34</v>
      </c>
      <c r="C208" s="50">
        <f>C207</f>
        <v>2</v>
      </c>
      <c r="D208" s="50" t="s">
        <v>22</v>
      </c>
      <c r="E208" s="55">
        <f>E207</f>
        <v>42963</v>
      </c>
    </row>
    <row r="209" spans="1:5" x14ac:dyDescent="0.25">
      <c r="A209" s="50">
        <v>2</v>
      </c>
      <c r="B209" s="50" t="s">
        <v>34</v>
      </c>
      <c r="C209" s="50">
        <v>2</v>
      </c>
      <c r="D209" s="50" t="s">
        <v>22</v>
      </c>
      <c r="E209" s="54">
        <v>43268</v>
      </c>
    </row>
    <row r="210" spans="1:5" x14ac:dyDescent="0.25">
      <c r="A210" s="50">
        <v>6</v>
      </c>
      <c r="B210" s="50" t="s">
        <v>34</v>
      </c>
      <c r="C210" s="50">
        <v>2</v>
      </c>
      <c r="D210" s="50" t="s">
        <v>22</v>
      </c>
      <c r="E210" s="54">
        <v>43268</v>
      </c>
    </row>
    <row r="211" spans="1:5" x14ac:dyDescent="0.25">
      <c r="A211" s="50">
        <v>3</v>
      </c>
      <c r="B211" s="50" t="s">
        <v>34</v>
      </c>
      <c r="C211" s="50">
        <v>2</v>
      </c>
      <c r="D211" s="50" t="s">
        <v>22</v>
      </c>
      <c r="E211" s="54">
        <v>43329</v>
      </c>
    </row>
    <row r="212" spans="1:5" x14ac:dyDescent="0.25">
      <c r="A212" s="50">
        <v>12</v>
      </c>
      <c r="B212" s="50" t="s">
        <v>34</v>
      </c>
      <c r="C212" s="50">
        <v>2</v>
      </c>
      <c r="D212" s="50" t="s">
        <v>22</v>
      </c>
      <c r="E212" s="54">
        <v>43329</v>
      </c>
    </row>
    <row r="213" spans="1:5" x14ac:dyDescent="0.25">
      <c r="A213" s="50">
        <v>9</v>
      </c>
      <c r="B213" s="50" t="s">
        <v>34</v>
      </c>
      <c r="C213" s="50">
        <v>2</v>
      </c>
      <c r="D213" s="50" t="s">
        <v>22</v>
      </c>
      <c r="E213" s="54">
        <v>43118</v>
      </c>
    </row>
    <row r="214" spans="1:5" x14ac:dyDescent="0.25">
      <c r="A214" s="50">
        <v>11</v>
      </c>
      <c r="B214" s="50" t="s">
        <v>34</v>
      </c>
      <c r="C214" s="50">
        <v>2</v>
      </c>
      <c r="D214" s="50" t="s">
        <v>22</v>
      </c>
      <c r="E214" s="54">
        <v>43118</v>
      </c>
    </row>
    <row r="215" spans="1:5" x14ac:dyDescent="0.25">
      <c r="A215" s="50">
        <v>28</v>
      </c>
      <c r="B215" s="50" t="s">
        <v>35</v>
      </c>
      <c r="C215" s="50">
        <v>2</v>
      </c>
      <c r="D215" s="50" t="s">
        <v>22</v>
      </c>
      <c r="E215" s="53">
        <v>42963</v>
      </c>
    </row>
    <row r="216" spans="1:5" x14ac:dyDescent="0.25">
      <c r="A216" s="48">
        <v>31</v>
      </c>
      <c r="B216" s="49" t="s">
        <v>15</v>
      </c>
      <c r="C216" s="48">
        <v>2</v>
      </c>
      <c r="D216" s="49" t="s">
        <v>22</v>
      </c>
      <c r="E216" s="47">
        <f>E215</f>
        <v>42963</v>
      </c>
    </row>
    <row r="217" spans="1:5" x14ac:dyDescent="0.25">
      <c r="A217" s="48">
        <v>14</v>
      </c>
      <c r="B217" s="49" t="s">
        <v>34</v>
      </c>
      <c r="C217" s="48">
        <v>2</v>
      </c>
      <c r="D217" s="49" t="s">
        <v>13</v>
      </c>
      <c r="E217" s="62">
        <v>42522</v>
      </c>
    </row>
    <row r="218" spans="1:5" x14ac:dyDescent="0.25">
      <c r="A218" s="48">
        <v>1</v>
      </c>
      <c r="B218" s="49" t="s">
        <v>34</v>
      </c>
      <c r="C218" s="48">
        <v>2</v>
      </c>
      <c r="D218" s="49" t="s">
        <v>13</v>
      </c>
      <c r="E218" s="62">
        <v>42376</v>
      </c>
    </row>
    <row r="219" spans="1:5" x14ac:dyDescent="0.25">
      <c r="A219" s="48">
        <v>9</v>
      </c>
      <c r="B219" s="49" t="s">
        <v>34</v>
      </c>
      <c r="C219" s="48">
        <v>2</v>
      </c>
      <c r="D219" s="49" t="s">
        <v>13</v>
      </c>
      <c r="E219" s="62">
        <v>42384</v>
      </c>
    </row>
    <row r="220" spans="1:5" x14ac:dyDescent="0.25">
      <c r="A220" s="48">
        <v>13</v>
      </c>
      <c r="B220" s="49" t="s">
        <v>34</v>
      </c>
      <c r="C220" s="48">
        <v>2</v>
      </c>
      <c r="D220" s="49" t="s">
        <v>13</v>
      </c>
      <c r="E220" s="47">
        <v>42217</v>
      </c>
    </row>
    <row r="221" spans="1:5" x14ac:dyDescent="0.25">
      <c r="A221" s="48">
        <v>20</v>
      </c>
      <c r="B221" s="49" t="s">
        <v>34</v>
      </c>
      <c r="C221" s="48">
        <v>2</v>
      </c>
      <c r="D221" s="49" t="s">
        <v>13</v>
      </c>
      <c r="E221" s="47">
        <v>42217</v>
      </c>
    </row>
    <row r="222" spans="1:5" x14ac:dyDescent="0.25">
      <c r="A222" s="48">
        <v>10</v>
      </c>
      <c r="B222" s="49" t="s">
        <v>34</v>
      </c>
      <c r="C222" s="48">
        <v>2</v>
      </c>
      <c r="D222" s="49" t="s">
        <v>13</v>
      </c>
      <c r="E222" s="47">
        <v>42156</v>
      </c>
    </row>
    <row r="223" spans="1:5" x14ac:dyDescent="0.25">
      <c r="A223" s="48">
        <v>3</v>
      </c>
      <c r="B223" s="49" t="s">
        <v>34</v>
      </c>
      <c r="C223" s="48">
        <v>2</v>
      </c>
      <c r="D223" s="49" t="s">
        <v>13</v>
      </c>
      <c r="E223" s="47">
        <v>42005</v>
      </c>
    </row>
    <row r="224" spans="1:5" x14ac:dyDescent="0.25">
      <c r="A224" s="48">
        <v>19</v>
      </c>
      <c r="B224" s="49" t="s">
        <v>34</v>
      </c>
      <c r="C224" s="48">
        <v>2</v>
      </c>
      <c r="D224" s="49" t="s">
        <v>13</v>
      </c>
      <c r="E224" s="47">
        <v>42005</v>
      </c>
    </row>
    <row r="225" spans="1:5" x14ac:dyDescent="0.25">
      <c r="A225" s="48">
        <v>12</v>
      </c>
      <c r="B225" s="49" t="s">
        <v>34</v>
      </c>
      <c r="C225" s="48">
        <v>2</v>
      </c>
      <c r="D225" s="49" t="s">
        <v>13</v>
      </c>
      <c r="E225" s="47">
        <v>41791</v>
      </c>
    </row>
    <row r="226" spans="1:5" x14ac:dyDescent="0.25">
      <c r="A226" s="50">
        <v>2</v>
      </c>
      <c r="B226" s="50" t="s">
        <v>34</v>
      </c>
      <c r="C226" s="50">
        <v>2</v>
      </c>
      <c r="D226" s="50" t="s">
        <v>13</v>
      </c>
      <c r="E226" s="47">
        <v>42752</v>
      </c>
    </row>
    <row r="227" spans="1:5" x14ac:dyDescent="0.25">
      <c r="A227" s="50">
        <v>14</v>
      </c>
      <c r="B227" s="50" t="s">
        <v>34</v>
      </c>
      <c r="C227" s="50">
        <v>2</v>
      </c>
      <c r="D227" s="50" t="s">
        <v>13</v>
      </c>
      <c r="E227" s="47">
        <v>42752</v>
      </c>
    </row>
    <row r="228" spans="1:5" x14ac:dyDescent="0.25">
      <c r="A228" s="50">
        <v>21</v>
      </c>
      <c r="B228" s="50" t="s">
        <v>34</v>
      </c>
      <c r="C228" s="50">
        <v>2</v>
      </c>
      <c r="D228" s="50" t="s">
        <v>13</v>
      </c>
      <c r="E228" s="53">
        <v>42963</v>
      </c>
    </row>
    <row r="229" spans="1:5" x14ac:dyDescent="0.25">
      <c r="A229" s="50">
        <v>4</v>
      </c>
      <c r="B229" s="50" t="s">
        <v>34</v>
      </c>
      <c r="C229" s="50">
        <f>C228</f>
        <v>2</v>
      </c>
      <c r="D229" s="50" t="s">
        <v>13</v>
      </c>
      <c r="E229" s="55">
        <f>E228</f>
        <v>42963</v>
      </c>
    </row>
    <row r="230" spans="1:5" x14ac:dyDescent="0.25">
      <c r="A230" s="50">
        <v>16</v>
      </c>
      <c r="B230" s="50" t="s">
        <v>34</v>
      </c>
      <c r="C230" s="50">
        <v>2</v>
      </c>
      <c r="D230" s="50" t="s">
        <v>13</v>
      </c>
      <c r="E230" s="54">
        <v>43329</v>
      </c>
    </row>
    <row r="231" spans="1:5" x14ac:dyDescent="0.25">
      <c r="A231" s="50">
        <v>19</v>
      </c>
      <c r="B231" s="50" t="s">
        <v>34</v>
      </c>
      <c r="C231" s="50">
        <v>2</v>
      </c>
      <c r="D231" s="50" t="s">
        <v>13</v>
      </c>
      <c r="E231" s="54">
        <v>43329</v>
      </c>
    </row>
    <row r="232" spans="1:5" x14ac:dyDescent="0.25">
      <c r="A232" s="50">
        <v>21</v>
      </c>
      <c r="B232" s="50" t="s">
        <v>34</v>
      </c>
      <c r="C232" s="50">
        <v>2</v>
      </c>
      <c r="D232" s="50" t="s">
        <v>13</v>
      </c>
      <c r="E232" s="54">
        <v>43118</v>
      </c>
    </row>
    <row r="233" spans="1:5" x14ac:dyDescent="0.25">
      <c r="A233" s="48">
        <v>32</v>
      </c>
      <c r="B233" s="49" t="s">
        <v>14</v>
      </c>
      <c r="C233" s="48">
        <v>2</v>
      </c>
      <c r="D233" s="49" t="s">
        <v>13</v>
      </c>
      <c r="E233" s="62">
        <v>42395</v>
      </c>
    </row>
    <row r="234" spans="1:5" x14ac:dyDescent="0.25">
      <c r="A234" s="48">
        <v>25</v>
      </c>
      <c r="B234" s="49" t="s">
        <v>14</v>
      </c>
      <c r="C234" s="48">
        <v>2</v>
      </c>
      <c r="D234" s="49" t="s">
        <v>13</v>
      </c>
      <c r="E234" s="47">
        <v>41852</v>
      </c>
    </row>
    <row r="235" spans="1:5" x14ac:dyDescent="0.25">
      <c r="A235" s="50">
        <f>A234+1</f>
        <v>26</v>
      </c>
      <c r="B235" s="50" t="s">
        <v>14</v>
      </c>
      <c r="C235" s="50">
        <f>C234</f>
        <v>2</v>
      </c>
      <c r="D235" s="50" t="s">
        <v>13</v>
      </c>
      <c r="E235" s="55">
        <f>E234</f>
        <v>41852</v>
      </c>
    </row>
    <row r="236" spans="1:5" x14ac:dyDescent="0.25">
      <c r="A236" s="50">
        <v>26</v>
      </c>
      <c r="B236" s="50" t="s">
        <v>14</v>
      </c>
      <c r="C236" s="50">
        <v>2</v>
      </c>
      <c r="D236" s="50" t="s">
        <v>13</v>
      </c>
      <c r="E236" s="54">
        <v>43118</v>
      </c>
    </row>
    <row r="237" spans="1:5" x14ac:dyDescent="0.25">
      <c r="A237" s="48">
        <v>33</v>
      </c>
      <c r="B237" s="49" t="s">
        <v>14</v>
      </c>
      <c r="C237" s="48">
        <v>4</v>
      </c>
      <c r="D237" s="49" t="s">
        <v>13</v>
      </c>
      <c r="E237" s="62">
        <v>42523</v>
      </c>
    </row>
    <row r="238" spans="1:5" x14ac:dyDescent="0.25">
      <c r="A238" s="50">
        <v>33</v>
      </c>
      <c r="B238" s="50" t="s">
        <v>14</v>
      </c>
      <c r="C238" s="50">
        <v>4</v>
      </c>
      <c r="D238" s="50" t="s">
        <v>13</v>
      </c>
      <c r="E238" s="54">
        <v>43268</v>
      </c>
    </row>
    <row r="239" spans="1:5" x14ac:dyDescent="0.25">
      <c r="A239" s="48">
        <v>17</v>
      </c>
      <c r="B239" s="49" t="s">
        <v>34</v>
      </c>
      <c r="C239" s="48">
        <v>2</v>
      </c>
      <c r="D239" s="49" t="s">
        <v>23</v>
      </c>
      <c r="E239" s="62">
        <v>42522</v>
      </c>
    </row>
    <row r="240" spans="1:5" x14ac:dyDescent="0.25">
      <c r="A240" s="48">
        <v>8</v>
      </c>
      <c r="B240" s="49" t="s">
        <v>34</v>
      </c>
      <c r="C240" s="48">
        <v>2</v>
      </c>
      <c r="D240" s="49" t="s">
        <v>23</v>
      </c>
      <c r="E240" s="47">
        <v>42217</v>
      </c>
    </row>
    <row r="241" spans="1:5" x14ac:dyDescent="0.25">
      <c r="A241" s="48">
        <v>22</v>
      </c>
      <c r="B241" s="49" t="s">
        <v>34</v>
      </c>
      <c r="C241" s="48">
        <v>2</v>
      </c>
      <c r="D241" s="49" t="s">
        <v>23</v>
      </c>
      <c r="E241" s="47">
        <v>42156</v>
      </c>
    </row>
    <row r="242" spans="1:5" x14ac:dyDescent="0.25">
      <c r="A242" s="48">
        <v>4</v>
      </c>
      <c r="B242" s="49" t="s">
        <v>34</v>
      </c>
      <c r="C242" s="48">
        <v>2</v>
      </c>
      <c r="D242" s="49" t="s">
        <v>23</v>
      </c>
      <c r="E242" s="47">
        <v>42005</v>
      </c>
    </row>
    <row r="243" spans="1:5" x14ac:dyDescent="0.25">
      <c r="A243" s="50">
        <v>18</v>
      </c>
      <c r="B243" s="50" t="s">
        <v>34</v>
      </c>
      <c r="C243" s="50">
        <v>2</v>
      </c>
      <c r="D243" s="50" t="s">
        <v>23</v>
      </c>
      <c r="E243" s="47">
        <v>42752</v>
      </c>
    </row>
    <row r="244" spans="1:5" x14ac:dyDescent="0.25">
      <c r="A244" s="50">
        <v>17</v>
      </c>
      <c r="B244" s="50" t="s">
        <v>34</v>
      </c>
      <c r="C244" s="50">
        <v>2</v>
      </c>
      <c r="D244" s="50" t="s">
        <v>23</v>
      </c>
      <c r="E244" s="53">
        <v>42963</v>
      </c>
    </row>
    <row r="245" spans="1:5" x14ac:dyDescent="0.25">
      <c r="A245" s="50">
        <v>7</v>
      </c>
      <c r="B245" s="50" t="s">
        <v>34</v>
      </c>
      <c r="C245" s="50">
        <f>C244</f>
        <v>2</v>
      </c>
      <c r="D245" s="50" t="s">
        <v>23</v>
      </c>
      <c r="E245" s="55">
        <f>E244</f>
        <v>42963</v>
      </c>
    </row>
    <row r="246" spans="1:5" x14ac:dyDescent="0.25">
      <c r="A246" s="50">
        <v>14</v>
      </c>
      <c r="B246" s="50" t="s">
        <v>34</v>
      </c>
      <c r="C246" s="50">
        <v>2</v>
      </c>
      <c r="D246" s="50" t="s">
        <v>23</v>
      </c>
      <c r="E246" s="54">
        <v>43329</v>
      </c>
    </row>
    <row r="247" spans="1:5" x14ac:dyDescent="0.25">
      <c r="A247" s="48">
        <v>25</v>
      </c>
      <c r="B247" s="49" t="s">
        <v>14</v>
      </c>
      <c r="C247" s="48">
        <v>2</v>
      </c>
      <c r="D247" s="49" t="s">
        <v>23</v>
      </c>
      <c r="E247" s="47">
        <v>42217</v>
      </c>
    </row>
    <row r="248" spans="1:5" x14ac:dyDescent="0.25">
      <c r="A248" s="48">
        <v>26</v>
      </c>
      <c r="B248" s="49" t="s">
        <v>14</v>
      </c>
      <c r="C248" s="48">
        <v>2</v>
      </c>
      <c r="D248" s="49" t="s">
        <v>23</v>
      </c>
      <c r="E248" s="47">
        <v>42156</v>
      </c>
    </row>
    <row r="249" spans="1:5" x14ac:dyDescent="0.25">
      <c r="A249" s="48">
        <v>26</v>
      </c>
      <c r="B249" s="49" t="s">
        <v>14</v>
      </c>
      <c r="C249" s="48">
        <v>2</v>
      </c>
      <c r="D249" s="49" t="s">
        <v>23</v>
      </c>
      <c r="E249" s="47">
        <v>41852</v>
      </c>
    </row>
    <row r="250" spans="1:5" x14ac:dyDescent="0.25">
      <c r="A250" s="50">
        <v>33</v>
      </c>
      <c r="B250" s="50" t="s">
        <v>14</v>
      </c>
      <c r="C250" s="50">
        <v>4</v>
      </c>
      <c r="D250" s="50" t="s">
        <v>23</v>
      </c>
      <c r="E250" s="54">
        <v>43118</v>
      </c>
    </row>
    <row r="251" spans="1:5" x14ac:dyDescent="0.25">
      <c r="A251" s="48">
        <v>35</v>
      </c>
      <c r="B251" s="49" t="s">
        <v>15</v>
      </c>
      <c r="C251" s="48">
        <v>4</v>
      </c>
      <c r="D251" s="49" t="s">
        <v>23</v>
      </c>
      <c r="E251" s="47">
        <f>E250</f>
        <v>43118</v>
      </c>
    </row>
    <row r="252" spans="1:5" x14ac:dyDescent="0.25">
      <c r="A252" s="48">
        <v>20</v>
      </c>
      <c r="B252" s="49" t="s">
        <v>34</v>
      </c>
      <c r="C252" s="48">
        <v>2</v>
      </c>
      <c r="D252" s="49" t="s">
        <v>12</v>
      </c>
      <c r="E252" s="62">
        <v>42395</v>
      </c>
    </row>
    <row r="253" spans="1:5" x14ac:dyDescent="0.25">
      <c r="A253" s="48">
        <v>1</v>
      </c>
      <c r="B253" s="49" t="s">
        <v>34</v>
      </c>
      <c r="C253" s="48">
        <v>2</v>
      </c>
      <c r="D253" s="49" t="s">
        <v>12</v>
      </c>
      <c r="E253" s="47">
        <v>42217</v>
      </c>
    </row>
    <row r="254" spans="1:5" x14ac:dyDescent="0.25">
      <c r="A254" s="48">
        <v>12</v>
      </c>
      <c r="B254" s="49" t="s">
        <v>34</v>
      </c>
      <c r="C254" s="48">
        <v>2</v>
      </c>
      <c r="D254" s="49" t="s">
        <v>12</v>
      </c>
      <c r="E254" s="47">
        <v>42005</v>
      </c>
    </row>
    <row r="255" spans="1:5" x14ac:dyDescent="0.25">
      <c r="A255" s="48">
        <v>17</v>
      </c>
      <c r="B255" s="49" t="s">
        <v>34</v>
      </c>
      <c r="C255" s="48">
        <v>2</v>
      </c>
      <c r="D255" s="49" t="s">
        <v>12</v>
      </c>
      <c r="E255" s="47">
        <v>41852</v>
      </c>
    </row>
    <row r="256" spans="1:5" x14ac:dyDescent="0.25">
      <c r="A256" s="50">
        <v>17</v>
      </c>
      <c r="B256" s="50" t="s">
        <v>34</v>
      </c>
      <c r="C256" s="50">
        <v>2</v>
      </c>
      <c r="D256" s="50" t="s">
        <v>12</v>
      </c>
      <c r="E256" s="47">
        <v>42752</v>
      </c>
    </row>
    <row r="257" spans="1:5" x14ac:dyDescent="0.25">
      <c r="A257" s="50">
        <v>6</v>
      </c>
      <c r="B257" s="50" t="s">
        <v>34</v>
      </c>
      <c r="C257" s="50">
        <v>2</v>
      </c>
      <c r="D257" s="50" t="s">
        <v>12</v>
      </c>
      <c r="E257" s="54">
        <v>43329</v>
      </c>
    </row>
    <row r="258" spans="1:5" x14ac:dyDescent="0.25">
      <c r="A258" s="50">
        <v>19</v>
      </c>
      <c r="B258" s="50" t="s">
        <v>34</v>
      </c>
      <c r="C258" s="50">
        <v>2</v>
      </c>
      <c r="D258" s="50" t="s">
        <v>12</v>
      </c>
      <c r="E258" s="54">
        <v>43118</v>
      </c>
    </row>
    <row r="259" spans="1:5" x14ac:dyDescent="0.25">
      <c r="A259" s="50">
        <v>26</v>
      </c>
      <c r="B259" s="50" t="s">
        <v>35</v>
      </c>
      <c r="C259" s="50">
        <v>2</v>
      </c>
      <c r="D259" s="50" t="s">
        <v>12</v>
      </c>
      <c r="E259" s="53">
        <v>42963</v>
      </c>
    </row>
    <row r="260" spans="1:5" x14ac:dyDescent="0.25">
      <c r="A260" s="48">
        <v>32</v>
      </c>
      <c r="B260" s="49" t="s">
        <v>14</v>
      </c>
      <c r="C260" s="48">
        <v>2</v>
      </c>
      <c r="D260" s="49" t="s">
        <v>12</v>
      </c>
      <c r="E260" s="62">
        <v>42522</v>
      </c>
    </row>
    <row r="261" spans="1:5" x14ac:dyDescent="0.25">
      <c r="A261" s="48">
        <v>25</v>
      </c>
      <c r="B261" s="49" t="s">
        <v>14</v>
      </c>
      <c r="C261" s="48">
        <v>2</v>
      </c>
      <c r="D261" s="49" t="s">
        <v>12</v>
      </c>
      <c r="E261" s="47">
        <v>42156</v>
      </c>
    </row>
    <row r="262" spans="1:5" x14ac:dyDescent="0.25">
      <c r="A262" s="50">
        <f>A261+1</f>
        <v>26</v>
      </c>
      <c r="B262" s="50" t="s">
        <v>14</v>
      </c>
      <c r="C262" s="50">
        <f>C261</f>
        <v>2</v>
      </c>
      <c r="D262" s="50" t="s">
        <v>12</v>
      </c>
      <c r="E262" s="55">
        <f>E261</f>
        <v>42156</v>
      </c>
    </row>
    <row r="263" spans="1:5" x14ac:dyDescent="0.25">
      <c r="A263" s="50">
        <v>32</v>
      </c>
      <c r="B263" s="50" t="s">
        <v>14</v>
      </c>
      <c r="C263" s="50">
        <v>2</v>
      </c>
      <c r="D263" s="51" t="s">
        <v>12</v>
      </c>
      <c r="E263" s="54">
        <v>43268</v>
      </c>
    </row>
    <row r="264" spans="1:5" x14ac:dyDescent="0.25">
      <c r="A264" s="48">
        <v>33</v>
      </c>
      <c r="B264" s="49" t="s">
        <v>14</v>
      </c>
      <c r="C264" s="48">
        <v>4</v>
      </c>
      <c r="D264" s="59" t="s">
        <v>12</v>
      </c>
      <c r="E264" s="47">
        <v>41852</v>
      </c>
    </row>
    <row r="265" spans="1:5" x14ac:dyDescent="0.25">
      <c r="A265" s="48">
        <v>26</v>
      </c>
      <c r="B265" s="49" t="s">
        <v>15</v>
      </c>
      <c r="C265" s="48">
        <v>2</v>
      </c>
      <c r="D265" s="59" t="s">
        <v>12</v>
      </c>
      <c r="E265" s="47">
        <f>E264</f>
        <v>41852</v>
      </c>
    </row>
    <row r="266" spans="1:5" x14ac:dyDescent="0.25">
      <c r="A266" s="48">
        <v>11</v>
      </c>
      <c r="B266" s="49" t="s">
        <v>34</v>
      </c>
      <c r="C266" s="48">
        <v>2</v>
      </c>
      <c r="D266" s="59" t="s">
        <v>7</v>
      </c>
      <c r="E266" s="62">
        <v>42522</v>
      </c>
    </row>
    <row r="267" spans="1:5" x14ac:dyDescent="0.25">
      <c r="A267" s="48">
        <v>19</v>
      </c>
      <c r="B267" s="49" t="s">
        <v>34</v>
      </c>
      <c r="C267" s="48">
        <v>2</v>
      </c>
      <c r="D267" s="59" t="s">
        <v>7</v>
      </c>
      <c r="E267" s="62">
        <v>42394</v>
      </c>
    </row>
    <row r="268" spans="1:5" x14ac:dyDescent="0.25">
      <c r="A268" s="48">
        <v>13</v>
      </c>
      <c r="B268" s="49" t="s">
        <v>34</v>
      </c>
      <c r="C268" s="48">
        <v>2</v>
      </c>
      <c r="D268" s="59" t="s">
        <v>7</v>
      </c>
      <c r="E268" s="62">
        <v>42522</v>
      </c>
    </row>
    <row r="269" spans="1:5" x14ac:dyDescent="0.25">
      <c r="A269" s="48">
        <v>22</v>
      </c>
      <c r="B269" s="49" t="s">
        <v>34</v>
      </c>
      <c r="C269" s="48">
        <v>2</v>
      </c>
      <c r="D269" s="59" t="s">
        <v>7</v>
      </c>
      <c r="E269" s="62">
        <v>42522</v>
      </c>
    </row>
    <row r="270" spans="1:5" x14ac:dyDescent="0.25">
      <c r="A270" s="48">
        <v>3</v>
      </c>
      <c r="B270" s="49" t="s">
        <v>34</v>
      </c>
      <c r="C270" s="48">
        <v>2</v>
      </c>
      <c r="D270" s="59" t="s">
        <v>7</v>
      </c>
      <c r="E270" s="62">
        <v>42378</v>
      </c>
    </row>
    <row r="271" spans="1:5" x14ac:dyDescent="0.25">
      <c r="A271" s="48">
        <v>18</v>
      </c>
      <c r="B271" s="49" t="s">
        <v>34</v>
      </c>
      <c r="C271" s="48">
        <v>2</v>
      </c>
      <c r="D271" s="59" t="s">
        <v>7</v>
      </c>
      <c r="E271" s="62">
        <v>42393</v>
      </c>
    </row>
    <row r="272" spans="1:5" x14ac:dyDescent="0.25">
      <c r="A272" s="48">
        <v>11</v>
      </c>
      <c r="B272" s="49" t="s">
        <v>34</v>
      </c>
      <c r="C272" s="48">
        <v>2</v>
      </c>
      <c r="D272" s="59" t="s">
        <v>7</v>
      </c>
      <c r="E272" s="47">
        <v>42217</v>
      </c>
    </row>
    <row r="273" spans="1:5" x14ac:dyDescent="0.25">
      <c r="A273" s="48">
        <v>12</v>
      </c>
      <c r="B273" s="49" t="s">
        <v>34</v>
      </c>
      <c r="C273" s="48">
        <v>2</v>
      </c>
      <c r="D273" s="59" t="s">
        <v>7</v>
      </c>
      <c r="E273" s="47">
        <v>42217</v>
      </c>
    </row>
    <row r="274" spans="1:5" x14ac:dyDescent="0.25">
      <c r="A274" s="48">
        <v>14</v>
      </c>
      <c r="B274" s="49" t="s">
        <v>34</v>
      </c>
      <c r="C274" s="48">
        <v>2</v>
      </c>
      <c r="D274" s="59" t="s">
        <v>7</v>
      </c>
      <c r="E274" s="47">
        <v>42217</v>
      </c>
    </row>
    <row r="275" spans="1:5" x14ac:dyDescent="0.25">
      <c r="A275" s="48">
        <v>4</v>
      </c>
      <c r="B275" s="49" t="s">
        <v>34</v>
      </c>
      <c r="C275" s="48">
        <v>2</v>
      </c>
      <c r="D275" s="59" t="s">
        <v>7</v>
      </c>
      <c r="E275" s="47">
        <v>42156</v>
      </c>
    </row>
    <row r="276" spans="1:5" x14ac:dyDescent="0.25">
      <c r="A276" s="48">
        <v>9</v>
      </c>
      <c r="B276" s="49" t="s">
        <v>34</v>
      </c>
      <c r="C276" s="48">
        <v>2</v>
      </c>
      <c r="D276" s="59" t="s">
        <v>7</v>
      </c>
      <c r="E276" s="47">
        <v>42156</v>
      </c>
    </row>
    <row r="277" spans="1:5" x14ac:dyDescent="0.25">
      <c r="A277" s="48">
        <v>8</v>
      </c>
      <c r="B277" s="49" t="s">
        <v>34</v>
      </c>
      <c r="C277" s="48">
        <v>2</v>
      </c>
      <c r="D277" s="59" t="s">
        <v>7</v>
      </c>
      <c r="E277" s="47">
        <v>42005</v>
      </c>
    </row>
    <row r="278" spans="1:5" x14ac:dyDescent="0.25">
      <c r="A278" s="48">
        <v>20</v>
      </c>
      <c r="B278" s="49" t="s">
        <v>34</v>
      </c>
      <c r="C278" s="48">
        <v>2</v>
      </c>
      <c r="D278" s="59" t="s">
        <v>7</v>
      </c>
      <c r="E278" s="47">
        <v>42005</v>
      </c>
    </row>
    <row r="279" spans="1:5" x14ac:dyDescent="0.25">
      <c r="A279" s="48">
        <v>11</v>
      </c>
      <c r="B279" s="49" t="s">
        <v>34</v>
      </c>
      <c r="C279" s="48">
        <v>2</v>
      </c>
      <c r="D279" s="59" t="s">
        <v>7</v>
      </c>
      <c r="E279" s="47">
        <v>41852</v>
      </c>
    </row>
    <row r="280" spans="1:5" x14ac:dyDescent="0.25">
      <c r="A280" s="48">
        <v>24</v>
      </c>
      <c r="B280" s="49" t="s">
        <v>34</v>
      </c>
      <c r="C280" s="48">
        <v>2</v>
      </c>
      <c r="D280" s="59" t="s">
        <v>7</v>
      </c>
      <c r="E280" s="47">
        <v>41852</v>
      </c>
    </row>
    <row r="281" spans="1:5" x14ac:dyDescent="0.25">
      <c r="A281" s="48">
        <v>17</v>
      </c>
      <c r="B281" s="49" t="s">
        <v>34</v>
      </c>
      <c r="C281" s="48">
        <v>2</v>
      </c>
      <c r="D281" s="59" t="s">
        <v>7</v>
      </c>
      <c r="E281" s="47">
        <v>41791</v>
      </c>
    </row>
    <row r="282" spans="1:5" x14ac:dyDescent="0.25">
      <c r="A282" s="48">
        <v>20</v>
      </c>
      <c r="B282" s="49" t="s">
        <v>34</v>
      </c>
      <c r="C282" s="48">
        <v>2</v>
      </c>
      <c r="D282" s="59" t="s">
        <v>7</v>
      </c>
      <c r="E282" s="47">
        <v>41791</v>
      </c>
    </row>
    <row r="283" spans="1:5" x14ac:dyDescent="0.25">
      <c r="A283" s="49" t="s">
        <v>52</v>
      </c>
      <c r="B283" s="49" t="s">
        <v>34</v>
      </c>
      <c r="C283" s="48">
        <v>2</v>
      </c>
      <c r="D283" s="59" t="s">
        <v>7</v>
      </c>
      <c r="E283" s="47">
        <v>41791</v>
      </c>
    </row>
    <row r="284" spans="1:5" x14ac:dyDescent="0.25">
      <c r="A284" s="50">
        <v>8</v>
      </c>
      <c r="B284" s="50" t="s">
        <v>34</v>
      </c>
      <c r="C284" s="50">
        <v>2</v>
      </c>
      <c r="D284" s="51" t="s">
        <v>7</v>
      </c>
      <c r="E284" s="47">
        <v>42752</v>
      </c>
    </row>
    <row r="285" spans="1:5" x14ac:dyDescent="0.25">
      <c r="A285" s="50">
        <v>10</v>
      </c>
      <c r="B285" s="50" t="s">
        <v>34</v>
      </c>
      <c r="C285" s="50">
        <v>2</v>
      </c>
      <c r="D285" s="51" t="s">
        <v>7</v>
      </c>
      <c r="E285" s="47">
        <v>42752</v>
      </c>
    </row>
    <row r="286" spans="1:5" x14ac:dyDescent="0.25">
      <c r="A286" s="50">
        <v>5</v>
      </c>
      <c r="B286" s="50" t="s">
        <v>34</v>
      </c>
      <c r="C286" s="50">
        <v>2</v>
      </c>
      <c r="D286" s="51" t="s">
        <v>7</v>
      </c>
      <c r="E286" s="53">
        <v>42963</v>
      </c>
    </row>
    <row r="287" spans="1:5" x14ac:dyDescent="0.25">
      <c r="A287" s="50">
        <v>10</v>
      </c>
      <c r="B287" s="50" t="s">
        <v>34</v>
      </c>
      <c r="C287" s="50">
        <v>2</v>
      </c>
      <c r="D287" s="51" t="s">
        <v>7</v>
      </c>
      <c r="E287" s="53">
        <v>42963</v>
      </c>
    </row>
    <row r="288" spans="1:5" x14ac:dyDescent="0.25">
      <c r="A288" s="50">
        <v>2</v>
      </c>
      <c r="B288" s="50" t="s">
        <v>34</v>
      </c>
      <c r="C288" s="50">
        <f>C287</f>
        <v>2</v>
      </c>
      <c r="D288" s="51" t="s">
        <v>7</v>
      </c>
      <c r="E288" s="55">
        <f>E287</f>
        <v>42963</v>
      </c>
    </row>
    <row r="289" spans="1:5" x14ac:dyDescent="0.25">
      <c r="A289" s="50">
        <v>11</v>
      </c>
      <c r="B289" s="50" t="s">
        <v>34</v>
      </c>
      <c r="C289" s="50">
        <f>C288</f>
        <v>2</v>
      </c>
      <c r="D289" s="51" t="s">
        <v>7</v>
      </c>
      <c r="E289" s="55">
        <f>E288</f>
        <v>42963</v>
      </c>
    </row>
    <row r="290" spans="1:5" x14ac:dyDescent="0.25">
      <c r="A290" s="50">
        <v>16</v>
      </c>
      <c r="B290" s="50" t="s">
        <v>34</v>
      </c>
      <c r="C290" s="50">
        <f>C289</f>
        <v>2</v>
      </c>
      <c r="D290" s="51" t="s">
        <v>7</v>
      </c>
      <c r="E290" s="55">
        <f>E289</f>
        <v>42963</v>
      </c>
    </row>
    <row r="291" spans="1:5" x14ac:dyDescent="0.25">
      <c r="A291" s="50">
        <f>A290+1</f>
        <v>17</v>
      </c>
      <c r="B291" s="50" t="s">
        <v>34</v>
      </c>
      <c r="C291" s="50">
        <f>C290</f>
        <v>2</v>
      </c>
      <c r="D291" s="51" t="s">
        <v>7</v>
      </c>
      <c r="E291" s="55">
        <f>E290</f>
        <v>42963</v>
      </c>
    </row>
    <row r="292" spans="1:5" x14ac:dyDescent="0.25">
      <c r="A292" s="50">
        <v>5</v>
      </c>
      <c r="B292" s="50" t="s">
        <v>34</v>
      </c>
      <c r="C292" s="50">
        <v>2</v>
      </c>
      <c r="D292" s="51" t="s">
        <v>7</v>
      </c>
      <c r="E292" s="54">
        <v>43268</v>
      </c>
    </row>
    <row r="293" spans="1:5" x14ac:dyDescent="0.25">
      <c r="A293" s="50">
        <v>9</v>
      </c>
      <c r="B293" s="50" t="s">
        <v>34</v>
      </c>
      <c r="C293" s="50">
        <v>2</v>
      </c>
      <c r="D293" s="51" t="s">
        <v>7</v>
      </c>
      <c r="E293" s="54">
        <v>43268</v>
      </c>
    </row>
    <row r="294" spans="1:5" x14ac:dyDescent="0.25">
      <c r="A294" s="50">
        <v>18</v>
      </c>
      <c r="B294" s="50" t="s">
        <v>34</v>
      </c>
      <c r="C294" s="50">
        <v>2</v>
      </c>
      <c r="D294" s="51" t="s">
        <v>7</v>
      </c>
      <c r="E294" s="54">
        <v>43268</v>
      </c>
    </row>
    <row r="295" spans="1:5" x14ac:dyDescent="0.25">
      <c r="A295" s="50">
        <v>4</v>
      </c>
      <c r="B295" s="50" t="s">
        <v>34</v>
      </c>
      <c r="C295" s="50">
        <v>2</v>
      </c>
      <c r="D295" s="51" t="s">
        <v>7</v>
      </c>
      <c r="E295" s="54">
        <v>43329</v>
      </c>
    </row>
    <row r="296" spans="1:5" x14ac:dyDescent="0.25">
      <c r="A296" s="50">
        <v>10</v>
      </c>
      <c r="B296" s="50" t="s">
        <v>34</v>
      </c>
      <c r="C296" s="50">
        <v>2</v>
      </c>
      <c r="D296" s="51" t="s">
        <v>7</v>
      </c>
      <c r="E296" s="54">
        <v>43329</v>
      </c>
    </row>
    <row r="297" spans="1:5" x14ac:dyDescent="0.25">
      <c r="A297" s="50">
        <v>15</v>
      </c>
      <c r="B297" s="50" t="s">
        <v>34</v>
      </c>
      <c r="C297" s="50">
        <v>2</v>
      </c>
      <c r="D297" s="51" t="s">
        <v>7</v>
      </c>
      <c r="E297" s="54">
        <v>43329</v>
      </c>
    </row>
    <row r="298" spans="1:5" x14ac:dyDescent="0.25">
      <c r="A298" s="50">
        <v>4</v>
      </c>
      <c r="B298" s="51" t="s">
        <v>34</v>
      </c>
      <c r="C298" s="50">
        <v>2</v>
      </c>
      <c r="D298" s="51" t="s">
        <v>7</v>
      </c>
      <c r="E298" s="54">
        <v>43118</v>
      </c>
    </row>
    <row r="299" spans="1:5" x14ac:dyDescent="0.25">
      <c r="A299" s="50">
        <v>12</v>
      </c>
      <c r="B299" s="51" t="s">
        <v>34</v>
      </c>
      <c r="C299" s="50">
        <v>2</v>
      </c>
      <c r="D299" s="51" t="s">
        <v>7</v>
      </c>
      <c r="E299" s="54">
        <v>43118</v>
      </c>
    </row>
    <row r="300" spans="1:5" x14ac:dyDescent="0.25">
      <c r="A300" s="50">
        <v>18</v>
      </c>
      <c r="B300" s="51" t="s">
        <v>34</v>
      </c>
      <c r="C300" s="50">
        <v>2</v>
      </c>
      <c r="D300" s="51" t="s">
        <v>7</v>
      </c>
      <c r="E300" s="54">
        <v>43118</v>
      </c>
    </row>
    <row r="301" spans="1:5" x14ac:dyDescent="0.25">
      <c r="A301" s="48">
        <v>25</v>
      </c>
      <c r="B301" s="59" t="s">
        <v>14</v>
      </c>
      <c r="C301" s="48">
        <v>2</v>
      </c>
      <c r="D301" s="59" t="s">
        <v>7</v>
      </c>
      <c r="E301" s="62">
        <v>42522</v>
      </c>
    </row>
    <row r="302" spans="1:5" x14ac:dyDescent="0.25">
      <c r="A302" s="48">
        <v>26</v>
      </c>
      <c r="B302" s="59" t="s">
        <v>14</v>
      </c>
      <c r="C302" s="48">
        <v>2</v>
      </c>
      <c r="D302" s="59" t="s">
        <v>7</v>
      </c>
      <c r="E302" s="62">
        <v>42395</v>
      </c>
    </row>
    <row r="303" spans="1:5" x14ac:dyDescent="0.25">
      <c r="A303" s="48">
        <v>27</v>
      </c>
      <c r="B303" s="59" t="s">
        <v>14</v>
      </c>
      <c r="C303" s="48">
        <v>2</v>
      </c>
      <c r="D303" s="59" t="s">
        <v>7</v>
      </c>
      <c r="E303" s="47">
        <v>42005</v>
      </c>
    </row>
    <row r="304" spans="1:5" x14ac:dyDescent="0.25">
      <c r="A304" s="50">
        <v>32</v>
      </c>
      <c r="B304" s="60" t="s">
        <v>14</v>
      </c>
      <c r="C304" s="50">
        <v>2</v>
      </c>
      <c r="D304" s="51" t="s">
        <v>7</v>
      </c>
      <c r="E304" s="47">
        <v>42752</v>
      </c>
    </row>
    <row r="305" spans="1:5" x14ac:dyDescent="0.25">
      <c r="A305" s="48">
        <v>34</v>
      </c>
      <c r="B305" s="59" t="s">
        <v>14</v>
      </c>
      <c r="C305" s="48">
        <v>4</v>
      </c>
      <c r="D305" s="59" t="s">
        <v>7</v>
      </c>
      <c r="E305" s="47">
        <v>42156</v>
      </c>
    </row>
    <row r="306" spans="1:5" x14ac:dyDescent="0.25">
      <c r="A306" s="48">
        <v>30</v>
      </c>
      <c r="B306" s="59" t="s">
        <v>15</v>
      </c>
      <c r="C306" s="48">
        <v>2</v>
      </c>
      <c r="D306" s="59" t="s">
        <v>7</v>
      </c>
      <c r="E306" s="47">
        <f>E305</f>
        <v>42156</v>
      </c>
    </row>
    <row r="307" spans="1:5" x14ac:dyDescent="0.25">
      <c r="A307" s="48">
        <v>3</v>
      </c>
      <c r="B307" s="59" t="s">
        <v>34</v>
      </c>
      <c r="C307" s="48">
        <v>2</v>
      </c>
      <c r="D307" s="59" t="s">
        <v>24</v>
      </c>
      <c r="E307" s="62">
        <v>42522</v>
      </c>
    </row>
    <row r="308" spans="1:5" x14ac:dyDescent="0.25">
      <c r="A308" s="48">
        <v>13</v>
      </c>
      <c r="B308" s="59" t="s">
        <v>34</v>
      </c>
      <c r="C308" s="48">
        <v>2</v>
      </c>
      <c r="D308" s="59" t="s">
        <v>24</v>
      </c>
      <c r="E308" s="62">
        <v>42388</v>
      </c>
    </row>
    <row r="309" spans="1:5" x14ac:dyDescent="0.25">
      <c r="A309" s="48">
        <v>15</v>
      </c>
      <c r="B309" s="59" t="s">
        <v>34</v>
      </c>
      <c r="C309" s="48">
        <v>2</v>
      </c>
      <c r="D309" s="59" t="s">
        <v>24</v>
      </c>
      <c r="E309" s="62">
        <v>42390</v>
      </c>
    </row>
    <row r="310" spans="1:5" x14ac:dyDescent="0.25">
      <c r="A310" s="48">
        <v>15</v>
      </c>
      <c r="B310" s="59" t="s">
        <v>34</v>
      </c>
      <c r="C310" s="48">
        <v>2</v>
      </c>
      <c r="D310" s="59" t="s">
        <v>24</v>
      </c>
      <c r="E310" s="47">
        <v>42217</v>
      </c>
    </row>
    <row r="311" spans="1:5" x14ac:dyDescent="0.25">
      <c r="A311" s="48">
        <v>11</v>
      </c>
      <c r="B311" s="59" t="s">
        <v>34</v>
      </c>
      <c r="C311" s="48">
        <v>2</v>
      </c>
      <c r="D311" s="59" t="s">
        <v>24</v>
      </c>
      <c r="E311" s="47">
        <v>42156</v>
      </c>
    </row>
    <row r="312" spans="1:5" x14ac:dyDescent="0.25">
      <c r="A312" s="48">
        <v>6</v>
      </c>
      <c r="B312" s="59" t="s">
        <v>34</v>
      </c>
      <c r="C312" s="48">
        <v>2</v>
      </c>
      <c r="D312" s="59" t="s">
        <v>24</v>
      </c>
      <c r="E312" s="47">
        <v>42005</v>
      </c>
    </row>
    <row r="313" spans="1:5" x14ac:dyDescent="0.25">
      <c r="A313" s="48">
        <v>15</v>
      </c>
      <c r="B313" s="59" t="s">
        <v>34</v>
      </c>
      <c r="C313" s="48">
        <v>2</v>
      </c>
      <c r="D313" s="59" t="s">
        <v>24</v>
      </c>
      <c r="E313" s="47">
        <v>42005</v>
      </c>
    </row>
    <row r="314" spans="1:5" x14ac:dyDescent="0.25">
      <c r="A314" s="48">
        <v>21</v>
      </c>
      <c r="B314" s="59" t="s">
        <v>34</v>
      </c>
      <c r="C314" s="48">
        <v>2</v>
      </c>
      <c r="D314" s="59" t="s">
        <v>24</v>
      </c>
      <c r="E314" s="47">
        <v>42005</v>
      </c>
    </row>
    <row r="315" spans="1:5" x14ac:dyDescent="0.25">
      <c r="A315" s="48">
        <v>14</v>
      </c>
      <c r="B315" s="59" t="s">
        <v>34</v>
      </c>
      <c r="C315" s="48">
        <v>2</v>
      </c>
      <c r="D315" s="59" t="s">
        <v>24</v>
      </c>
      <c r="E315" s="47">
        <v>41852</v>
      </c>
    </row>
    <row r="316" spans="1:5" x14ac:dyDescent="0.25">
      <c r="A316" s="48">
        <v>23</v>
      </c>
      <c r="B316" s="59" t="s">
        <v>34</v>
      </c>
      <c r="C316" s="48">
        <v>2</v>
      </c>
      <c r="D316" s="59" t="s">
        <v>24</v>
      </c>
      <c r="E316" s="47">
        <v>41852</v>
      </c>
    </row>
    <row r="317" spans="1:5" x14ac:dyDescent="0.25">
      <c r="A317" s="48">
        <v>2</v>
      </c>
      <c r="B317" s="59" t="s">
        <v>34</v>
      </c>
      <c r="C317" s="48">
        <v>2</v>
      </c>
      <c r="D317" s="59" t="s">
        <v>24</v>
      </c>
      <c r="E317" s="47">
        <v>41791</v>
      </c>
    </row>
    <row r="318" spans="1:5" x14ac:dyDescent="0.25">
      <c r="A318" s="48">
        <v>9</v>
      </c>
      <c r="B318" s="59" t="s">
        <v>34</v>
      </c>
      <c r="C318" s="48">
        <v>2</v>
      </c>
      <c r="D318" s="59" t="s">
        <v>24</v>
      </c>
      <c r="E318" s="47">
        <v>41791</v>
      </c>
    </row>
    <row r="319" spans="1:5" x14ac:dyDescent="0.25">
      <c r="A319" s="48">
        <v>18</v>
      </c>
      <c r="B319" s="59" t="s">
        <v>34</v>
      </c>
      <c r="C319" s="48">
        <v>2</v>
      </c>
      <c r="D319" s="59" t="s">
        <v>24</v>
      </c>
      <c r="E319" s="47">
        <v>41791</v>
      </c>
    </row>
    <row r="320" spans="1:5" x14ac:dyDescent="0.25">
      <c r="A320" s="50">
        <v>19</v>
      </c>
      <c r="B320" s="57" t="s">
        <v>34</v>
      </c>
      <c r="C320" s="50">
        <v>2</v>
      </c>
      <c r="D320" s="51" t="s">
        <v>24</v>
      </c>
      <c r="E320" s="47">
        <v>42752</v>
      </c>
    </row>
    <row r="321" spans="1:5" x14ac:dyDescent="0.25">
      <c r="A321" s="50">
        <v>21</v>
      </c>
      <c r="B321" s="57" t="s">
        <v>34</v>
      </c>
      <c r="C321" s="50">
        <v>2</v>
      </c>
      <c r="D321" s="51" t="s">
        <v>24</v>
      </c>
      <c r="E321" s="47">
        <v>42752</v>
      </c>
    </row>
    <row r="322" spans="1:5" x14ac:dyDescent="0.25">
      <c r="A322" s="50">
        <v>1</v>
      </c>
      <c r="B322" s="51" t="s">
        <v>34</v>
      </c>
      <c r="C322" s="50">
        <v>2</v>
      </c>
      <c r="D322" s="51" t="s">
        <v>24</v>
      </c>
      <c r="E322" s="53">
        <v>42963</v>
      </c>
    </row>
    <row r="323" spans="1:5" x14ac:dyDescent="0.25">
      <c r="A323" s="50">
        <v>13</v>
      </c>
      <c r="B323" s="51" t="s">
        <v>34</v>
      </c>
      <c r="C323" s="50">
        <v>2</v>
      </c>
      <c r="D323" s="51" t="s">
        <v>24</v>
      </c>
      <c r="E323" s="53">
        <v>42963</v>
      </c>
    </row>
    <row r="324" spans="1:5" x14ac:dyDescent="0.25">
      <c r="A324" s="50">
        <v>20</v>
      </c>
      <c r="B324" s="51" t="s">
        <v>34</v>
      </c>
      <c r="C324" s="50">
        <v>2</v>
      </c>
      <c r="D324" s="51" t="s">
        <v>24</v>
      </c>
      <c r="E324" s="53">
        <v>42963</v>
      </c>
    </row>
    <row r="325" spans="1:5" x14ac:dyDescent="0.25">
      <c r="A325" s="50">
        <f>A324+1</f>
        <v>21</v>
      </c>
      <c r="B325" s="51" t="s">
        <v>34</v>
      </c>
      <c r="C325" s="50">
        <f>C324</f>
        <v>2</v>
      </c>
      <c r="D325" s="51" t="s">
        <v>24</v>
      </c>
      <c r="E325" s="55">
        <f>E324</f>
        <v>42963</v>
      </c>
    </row>
    <row r="326" spans="1:5" x14ac:dyDescent="0.25">
      <c r="A326" s="50">
        <v>1</v>
      </c>
      <c r="B326" s="51" t="s">
        <v>34</v>
      </c>
      <c r="C326" s="50">
        <v>2</v>
      </c>
      <c r="D326" s="51" t="s">
        <v>24</v>
      </c>
      <c r="E326" s="54">
        <v>43268</v>
      </c>
    </row>
    <row r="327" spans="1:5" x14ac:dyDescent="0.25">
      <c r="A327" s="50">
        <v>24</v>
      </c>
      <c r="B327" s="51" t="s">
        <v>34</v>
      </c>
      <c r="C327" s="50">
        <v>2</v>
      </c>
      <c r="D327" s="51" t="s">
        <v>24</v>
      </c>
      <c r="E327" s="54">
        <v>43268</v>
      </c>
    </row>
    <row r="328" spans="1:5" x14ac:dyDescent="0.25">
      <c r="A328" s="50">
        <v>5</v>
      </c>
      <c r="B328" s="51" t="s">
        <v>34</v>
      </c>
      <c r="C328" s="50">
        <v>2</v>
      </c>
      <c r="D328" s="51" t="s">
        <v>24</v>
      </c>
      <c r="E328" s="54">
        <v>43329</v>
      </c>
    </row>
    <row r="329" spans="1:5" x14ac:dyDescent="0.25">
      <c r="A329" s="50">
        <v>24</v>
      </c>
      <c r="B329" s="51" t="s">
        <v>34</v>
      </c>
      <c r="C329" s="50">
        <v>2</v>
      </c>
      <c r="D329" s="51" t="s">
        <v>24</v>
      </c>
      <c r="E329" s="54">
        <v>43118</v>
      </c>
    </row>
    <row r="330" spans="1:5" x14ac:dyDescent="0.25">
      <c r="A330" s="48">
        <v>23</v>
      </c>
      <c r="B330" s="59" t="s">
        <v>34</v>
      </c>
      <c r="C330" s="48">
        <v>2</v>
      </c>
      <c r="D330" s="59" t="s">
        <v>24</v>
      </c>
      <c r="E330" s="62">
        <v>42522</v>
      </c>
    </row>
    <row r="331" spans="1:5" x14ac:dyDescent="0.25">
      <c r="A331" s="48">
        <v>28</v>
      </c>
      <c r="B331" s="59" t="s">
        <v>14</v>
      </c>
      <c r="C331" s="48">
        <v>2</v>
      </c>
      <c r="D331" s="59" t="s">
        <v>24</v>
      </c>
      <c r="E331" s="62">
        <v>42395</v>
      </c>
    </row>
    <row r="332" spans="1:5" x14ac:dyDescent="0.25">
      <c r="A332" s="48">
        <v>28</v>
      </c>
      <c r="B332" s="59" t="s">
        <v>14</v>
      </c>
      <c r="C332" s="48">
        <v>2</v>
      </c>
      <c r="D332" s="59" t="s">
        <v>24</v>
      </c>
      <c r="E332" s="47">
        <v>42217</v>
      </c>
    </row>
    <row r="333" spans="1:5" x14ac:dyDescent="0.25">
      <c r="A333" s="48">
        <v>31</v>
      </c>
      <c r="B333" s="59" t="s">
        <v>14</v>
      </c>
      <c r="C333" s="48">
        <v>2</v>
      </c>
      <c r="D333" s="59" t="s">
        <v>24</v>
      </c>
      <c r="E333" s="47">
        <v>42217</v>
      </c>
    </row>
    <row r="334" spans="1:5" x14ac:dyDescent="0.25">
      <c r="A334" s="50">
        <v>31</v>
      </c>
      <c r="B334" s="60" t="s">
        <v>14</v>
      </c>
      <c r="C334" s="50">
        <v>2</v>
      </c>
      <c r="D334" s="51" t="s">
        <v>24</v>
      </c>
      <c r="E334" s="47">
        <v>42752</v>
      </c>
    </row>
    <row r="335" spans="1:5" x14ac:dyDescent="0.25">
      <c r="A335" s="51">
        <v>25</v>
      </c>
      <c r="B335" s="51" t="s">
        <v>14</v>
      </c>
      <c r="C335" s="51">
        <v>2</v>
      </c>
      <c r="D335" s="51" t="s">
        <v>24</v>
      </c>
      <c r="E335" s="54">
        <v>43329</v>
      </c>
    </row>
    <row r="336" spans="1:5" x14ac:dyDescent="0.25">
      <c r="A336" s="51">
        <v>29</v>
      </c>
      <c r="B336" s="51" t="s">
        <v>14</v>
      </c>
      <c r="C336" s="51">
        <v>2</v>
      </c>
      <c r="D336" s="51" t="s">
        <v>24</v>
      </c>
      <c r="E336" s="54">
        <v>43329</v>
      </c>
    </row>
    <row r="337" spans="1:5" x14ac:dyDescent="0.25">
      <c r="A337" s="58">
        <v>33</v>
      </c>
      <c r="B337" s="59" t="s">
        <v>14</v>
      </c>
      <c r="C337" s="58">
        <v>4</v>
      </c>
      <c r="D337" s="59" t="s">
        <v>24</v>
      </c>
      <c r="E337" s="62">
        <v>42395</v>
      </c>
    </row>
    <row r="338" spans="1:5" x14ac:dyDescent="0.25">
      <c r="A338" s="57">
        <v>36</v>
      </c>
      <c r="B338" s="60" t="s">
        <v>14</v>
      </c>
      <c r="C338" s="57">
        <v>4</v>
      </c>
      <c r="D338" s="51" t="s">
        <v>24</v>
      </c>
      <c r="E338" s="47">
        <v>42752</v>
      </c>
    </row>
    <row r="339" spans="1:5" x14ac:dyDescent="0.25">
      <c r="A339" s="51">
        <f>A338+1</f>
        <v>37</v>
      </c>
      <c r="B339" s="51" t="s">
        <v>14</v>
      </c>
      <c r="C339" s="51">
        <v>4</v>
      </c>
      <c r="D339" s="51" t="s">
        <v>24</v>
      </c>
      <c r="E339" s="55">
        <f>E338</f>
        <v>42752</v>
      </c>
    </row>
    <row r="340" spans="1:5" x14ac:dyDescent="0.25">
      <c r="A340" s="51">
        <v>34</v>
      </c>
      <c r="B340" s="51" t="s">
        <v>14</v>
      </c>
      <c r="C340" s="51">
        <v>4</v>
      </c>
      <c r="D340" s="51" t="s">
        <v>24</v>
      </c>
      <c r="E340" s="54">
        <v>43268</v>
      </c>
    </row>
    <row r="341" spans="1:5" x14ac:dyDescent="0.25">
      <c r="A341" s="51">
        <v>36</v>
      </c>
      <c r="B341" s="51" t="s">
        <v>14</v>
      </c>
      <c r="C341" s="51">
        <v>4</v>
      </c>
      <c r="D341" s="51" t="s">
        <v>24</v>
      </c>
      <c r="E341" s="54">
        <v>43118</v>
      </c>
    </row>
    <row r="342" spans="1:5" x14ac:dyDescent="0.25">
      <c r="A342" s="58">
        <v>37</v>
      </c>
      <c r="B342" s="59" t="s">
        <v>14</v>
      </c>
      <c r="C342" s="58">
        <v>6</v>
      </c>
      <c r="D342" s="59" t="s">
        <v>24</v>
      </c>
      <c r="E342" s="47">
        <v>42156</v>
      </c>
    </row>
    <row r="343" spans="1:5" x14ac:dyDescent="0.25">
      <c r="A343" s="58">
        <v>16</v>
      </c>
      <c r="B343" s="59" t="s">
        <v>34</v>
      </c>
      <c r="C343" s="58">
        <v>2</v>
      </c>
      <c r="D343" s="59" t="s">
        <v>32</v>
      </c>
      <c r="E343" s="62">
        <v>42522</v>
      </c>
    </row>
    <row r="344" spans="1:5" x14ac:dyDescent="0.25">
      <c r="A344" s="58">
        <v>18</v>
      </c>
      <c r="B344" s="59" t="s">
        <v>34</v>
      </c>
      <c r="C344" s="58">
        <v>2</v>
      </c>
      <c r="D344" s="59" t="s">
        <v>32</v>
      </c>
      <c r="E344" s="62">
        <v>42522</v>
      </c>
    </row>
    <row r="345" spans="1:5" x14ac:dyDescent="0.25">
      <c r="A345" s="58">
        <v>22</v>
      </c>
      <c r="B345" s="59" t="s">
        <v>34</v>
      </c>
      <c r="C345" s="58">
        <v>2</v>
      </c>
      <c r="D345" s="59" t="s">
        <v>32</v>
      </c>
      <c r="E345" s="62">
        <v>42395</v>
      </c>
    </row>
    <row r="346" spans="1:5" x14ac:dyDescent="0.25">
      <c r="A346" s="58">
        <v>16</v>
      </c>
      <c r="B346" s="59" t="s">
        <v>34</v>
      </c>
      <c r="C346" s="58">
        <v>2</v>
      </c>
      <c r="D346" s="59" t="s">
        <v>32</v>
      </c>
      <c r="E346" s="47">
        <v>42217</v>
      </c>
    </row>
    <row r="347" spans="1:5" x14ac:dyDescent="0.25">
      <c r="A347" s="58">
        <v>21</v>
      </c>
      <c r="B347" s="59" t="s">
        <v>34</v>
      </c>
      <c r="C347" s="58">
        <v>2</v>
      </c>
      <c r="D347" s="59" t="s">
        <v>32</v>
      </c>
      <c r="E347" s="47">
        <v>42217</v>
      </c>
    </row>
    <row r="348" spans="1:5" x14ac:dyDescent="0.25">
      <c r="A348" s="58">
        <v>7</v>
      </c>
      <c r="B348" s="59" t="s">
        <v>34</v>
      </c>
      <c r="C348" s="58">
        <v>2</v>
      </c>
      <c r="D348" s="59" t="s">
        <v>32</v>
      </c>
      <c r="E348" s="47">
        <v>42156</v>
      </c>
    </row>
    <row r="349" spans="1:5" x14ac:dyDescent="0.25">
      <c r="A349" s="58">
        <v>14</v>
      </c>
      <c r="B349" s="59" t="s">
        <v>34</v>
      </c>
      <c r="C349" s="58">
        <v>2</v>
      </c>
      <c r="D349" s="59" t="s">
        <v>32</v>
      </c>
      <c r="E349" s="47">
        <v>42156</v>
      </c>
    </row>
    <row r="350" spans="1:5" x14ac:dyDescent="0.25">
      <c r="A350" s="58">
        <v>9</v>
      </c>
      <c r="B350" s="59" t="s">
        <v>34</v>
      </c>
      <c r="C350" s="58">
        <v>2</v>
      </c>
      <c r="D350" s="59" t="s">
        <v>32</v>
      </c>
      <c r="E350" s="47">
        <v>42005</v>
      </c>
    </row>
    <row r="351" spans="1:5" x14ac:dyDescent="0.25">
      <c r="A351" s="58">
        <v>8</v>
      </c>
      <c r="B351" s="59" t="s">
        <v>34</v>
      </c>
      <c r="C351" s="58">
        <v>2</v>
      </c>
      <c r="D351" s="59" t="s">
        <v>32</v>
      </c>
      <c r="E351" s="47">
        <v>41852</v>
      </c>
    </row>
    <row r="352" spans="1:5" x14ac:dyDescent="0.25">
      <c r="A352" s="58">
        <v>18</v>
      </c>
      <c r="B352" s="59" t="s">
        <v>34</v>
      </c>
      <c r="C352" s="58">
        <v>2</v>
      </c>
      <c r="D352" s="59" t="s">
        <v>32</v>
      </c>
      <c r="E352" s="47">
        <v>41852</v>
      </c>
    </row>
    <row r="353" spans="1:5" x14ac:dyDescent="0.25">
      <c r="A353" s="58">
        <v>22</v>
      </c>
      <c r="B353" s="59" t="s">
        <v>34</v>
      </c>
      <c r="C353" s="58">
        <v>2</v>
      </c>
      <c r="D353" s="59" t="s">
        <v>32</v>
      </c>
      <c r="E353" s="47">
        <v>41852</v>
      </c>
    </row>
    <row r="354" spans="1:5" x14ac:dyDescent="0.25">
      <c r="A354" s="57">
        <v>12</v>
      </c>
      <c r="B354" s="57" t="s">
        <v>34</v>
      </c>
      <c r="C354" s="57">
        <v>2</v>
      </c>
      <c r="D354" s="51" t="s">
        <v>32</v>
      </c>
      <c r="E354" s="47">
        <v>42752</v>
      </c>
    </row>
    <row r="355" spans="1:5" x14ac:dyDescent="0.25">
      <c r="A355" s="57">
        <v>23</v>
      </c>
      <c r="B355" s="57" t="s">
        <v>34</v>
      </c>
      <c r="C355" s="57">
        <v>2</v>
      </c>
      <c r="D355" s="51" t="s">
        <v>32</v>
      </c>
      <c r="E355" s="47">
        <v>42752</v>
      </c>
    </row>
    <row r="356" spans="1:5" x14ac:dyDescent="0.25">
      <c r="A356" s="57">
        <v>11</v>
      </c>
      <c r="B356" s="51" t="s">
        <v>34</v>
      </c>
      <c r="C356" s="57">
        <v>2</v>
      </c>
      <c r="D356" s="51" t="s">
        <v>32</v>
      </c>
      <c r="E356" s="53">
        <v>42963</v>
      </c>
    </row>
    <row r="357" spans="1:5" x14ac:dyDescent="0.25">
      <c r="A357" s="51">
        <v>13</v>
      </c>
      <c r="B357" s="51" t="s">
        <v>34</v>
      </c>
      <c r="C357" s="51">
        <f>C356</f>
        <v>2</v>
      </c>
      <c r="D357" s="51" t="s">
        <v>32</v>
      </c>
      <c r="E357" s="55">
        <f>E356</f>
        <v>42963</v>
      </c>
    </row>
    <row r="358" spans="1:5" x14ac:dyDescent="0.25">
      <c r="A358" s="51">
        <v>20</v>
      </c>
      <c r="B358" s="51" t="s">
        <v>34</v>
      </c>
      <c r="C358" s="51">
        <f>C357</f>
        <v>2</v>
      </c>
      <c r="D358" s="51" t="s">
        <v>32</v>
      </c>
      <c r="E358" s="55">
        <f>E357</f>
        <v>42963</v>
      </c>
    </row>
    <row r="359" spans="1:5" x14ac:dyDescent="0.25">
      <c r="A359" s="51">
        <v>16</v>
      </c>
      <c r="B359" s="51" t="s">
        <v>34</v>
      </c>
      <c r="C359" s="51">
        <v>2</v>
      </c>
      <c r="D359" s="51" t="s">
        <v>32</v>
      </c>
      <c r="E359" s="54">
        <v>43268</v>
      </c>
    </row>
    <row r="360" spans="1:5" x14ac:dyDescent="0.25">
      <c r="A360" s="51">
        <v>17</v>
      </c>
      <c r="B360" s="51" t="s">
        <v>34</v>
      </c>
      <c r="C360" s="51">
        <v>2</v>
      </c>
      <c r="D360" s="51" t="s">
        <v>32</v>
      </c>
      <c r="E360" s="54">
        <v>43268</v>
      </c>
    </row>
    <row r="361" spans="1:5" x14ac:dyDescent="0.25">
      <c r="A361" s="51">
        <v>18</v>
      </c>
      <c r="B361" s="51" t="s">
        <v>34</v>
      </c>
      <c r="C361" s="51">
        <v>2</v>
      </c>
      <c r="D361" s="51" t="s">
        <v>32</v>
      </c>
      <c r="E361" s="54">
        <v>43329</v>
      </c>
    </row>
    <row r="362" spans="1:5" x14ac:dyDescent="0.25">
      <c r="A362" s="51">
        <v>23</v>
      </c>
      <c r="B362" s="51" t="s">
        <v>34</v>
      </c>
      <c r="C362" s="51">
        <v>2</v>
      </c>
      <c r="D362" s="51" t="s">
        <v>32</v>
      </c>
      <c r="E362" s="54">
        <v>43118</v>
      </c>
    </row>
    <row r="363" spans="1:5" x14ac:dyDescent="0.25">
      <c r="A363" s="57">
        <v>25</v>
      </c>
      <c r="B363" s="51" t="s">
        <v>35</v>
      </c>
      <c r="C363" s="57">
        <v>2</v>
      </c>
      <c r="D363" s="51" t="s">
        <v>32</v>
      </c>
      <c r="E363" s="53">
        <v>42963</v>
      </c>
    </row>
    <row r="364" spans="1:5" x14ac:dyDescent="0.25">
      <c r="A364" s="58">
        <v>30</v>
      </c>
      <c r="B364" s="59" t="s">
        <v>14</v>
      </c>
      <c r="C364" s="58">
        <v>2</v>
      </c>
      <c r="D364" s="59" t="s">
        <v>32</v>
      </c>
      <c r="E364" s="47">
        <v>42005</v>
      </c>
    </row>
    <row r="365" spans="1:5" x14ac:dyDescent="0.25">
      <c r="A365" s="58">
        <v>29</v>
      </c>
      <c r="B365" s="59" t="s">
        <v>14</v>
      </c>
      <c r="C365" s="58">
        <v>2</v>
      </c>
      <c r="D365" s="59" t="s">
        <v>32</v>
      </c>
      <c r="E365" s="47">
        <v>41852</v>
      </c>
    </row>
    <row r="366" spans="1:5" x14ac:dyDescent="0.25">
      <c r="A366" s="51">
        <f>A365+1</f>
        <v>30</v>
      </c>
      <c r="B366" s="51" t="s">
        <v>14</v>
      </c>
      <c r="C366" s="51">
        <f>C365</f>
        <v>2</v>
      </c>
      <c r="D366" s="51" t="s">
        <v>32</v>
      </c>
      <c r="E366" s="55">
        <f>E365</f>
        <v>41852</v>
      </c>
    </row>
    <row r="367" spans="1:5" x14ac:dyDescent="0.25">
      <c r="A367" s="51">
        <f>A366+1</f>
        <v>31</v>
      </c>
      <c r="B367" s="51" t="s">
        <v>14</v>
      </c>
      <c r="C367" s="51">
        <f>C366</f>
        <v>2</v>
      </c>
      <c r="D367" s="51" t="s">
        <v>32</v>
      </c>
      <c r="E367" s="55">
        <f>E366</f>
        <v>41852</v>
      </c>
    </row>
    <row r="368" spans="1:5" x14ac:dyDescent="0.25">
      <c r="A368" s="51">
        <v>26</v>
      </c>
      <c r="B368" s="51" t="s">
        <v>14</v>
      </c>
      <c r="C368" s="51">
        <v>2</v>
      </c>
      <c r="D368" s="51" t="s">
        <v>32</v>
      </c>
      <c r="E368" s="54">
        <v>43268</v>
      </c>
    </row>
    <row r="369" spans="1:5" x14ac:dyDescent="0.25">
      <c r="A369" s="51">
        <v>25</v>
      </c>
      <c r="B369" s="51" t="s">
        <v>14</v>
      </c>
      <c r="C369" s="51">
        <v>2</v>
      </c>
      <c r="D369" s="51" t="s">
        <v>32</v>
      </c>
      <c r="E369" s="54">
        <v>43118</v>
      </c>
    </row>
    <row r="370" spans="1:5" x14ac:dyDescent="0.25">
      <c r="A370" s="51">
        <v>29</v>
      </c>
      <c r="B370" s="51" t="s">
        <v>14</v>
      </c>
      <c r="C370" s="51">
        <v>2</v>
      </c>
      <c r="D370" s="51" t="s">
        <v>32</v>
      </c>
      <c r="E370" s="54">
        <v>43118</v>
      </c>
    </row>
    <row r="371" spans="1:5" x14ac:dyDescent="0.25">
      <c r="A371" s="58">
        <v>36</v>
      </c>
      <c r="B371" s="59" t="s">
        <v>14</v>
      </c>
      <c r="C371" s="58">
        <v>4</v>
      </c>
      <c r="D371" s="59" t="s">
        <v>32</v>
      </c>
      <c r="E371" s="62">
        <v>42526</v>
      </c>
    </row>
    <row r="372" spans="1:5" x14ac:dyDescent="0.25">
      <c r="A372" s="58">
        <v>36</v>
      </c>
      <c r="B372" s="59" t="s">
        <v>14</v>
      </c>
      <c r="C372" s="58">
        <v>4</v>
      </c>
      <c r="D372" s="59" t="s">
        <v>32</v>
      </c>
      <c r="E372" s="47">
        <v>42005</v>
      </c>
    </row>
    <row r="373" spans="1:5" x14ac:dyDescent="0.25">
      <c r="A373" s="51">
        <v>36</v>
      </c>
      <c r="B373" s="51" t="s">
        <v>14</v>
      </c>
      <c r="C373" s="51">
        <v>4</v>
      </c>
      <c r="D373" s="51" t="s">
        <v>32</v>
      </c>
      <c r="E373" s="54">
        <v>43329</v>
      </c>
    </row>
    <row r="374" spans="1:5" x14ac:dyDescent="0.25">
      <c r="A374" s="58">
        <v>25</v>
      </c>
      <c r="B374" s="59" t="s">
        <v>15</v>
      </c>
      <c r="C374" s="58">
        <v>2</v>
      </c>
      <c r="D374" s="59" t="s">
        <v>32</v>
      </c>
      <c r="E374" s="47">
        <f>E373</f>
        <v>43329</v>
      </c>
    </row>
    <row r="375" spans="1:5" x14ac:dyDescent="0.25">
      <c r="A375" s="58">
        <v>24</v>
      </c>
      <c r="B375" s="59" t="s">
        <v>34</v>
      </c>
      <c r="C375" s="58">
        <v>2</v>
      </c>
      <c r="D375" s="59" t="s">
        <v>25</v>
      </c>
      <c r="E375" s="47">
        <v>41791</v>
      </c>
    </row>
    <row r="376" spans="1:5" x14ac:dyDescent="0.25">
      <c r="A376" s="58">
        <v>6</v>
      </c>
      <c r="B376" s="59" t="s">
        <v>34</v>
      </c>
      <c r="C376" s="58">
        <v>2</v>
      </c>
      <c r="D376" s="59" t="s">
        <v>25</v>
      </c>
      <c r="E376" s="62">
        <v>42522</v>
      </c>
    </row>
    <row r="377" spans="1:5" x14ac:dyDescent="0.25">
      <c r="A377" s="58">
        <v>21</v>
      </c>
      <c r="B377" s="59" t="s">
        <v>34</v>
      </c>
      <c r="C377" s="58">
        <v>2</v>
      </c>
      <c r="D377" s="59" t="s">
        <v>25</v>
      </c>
      <c r="E377" s="62">
        <v>42522</v>
      </c>
    </row>
    <row r="378" spans="1:5" x14ac:dyDescent="0.25">
      <c r="A378" s="58">
        <v>16</v>
      </c>
      <c r="B378" s="59" t="s">
        <v>34</v>
      </c>
      <c r="C378" s="58">
        <v>2</v>
      </c>
      <c r="D378" s="59" t="s">
        <v>25</v>
      </c>
      <c r="E378" s="62">
        <v>42391</v>
      </c>
    </row>
    <row r="379" spans="1:5" x14ac:dyDescent="0.25">
      <c r="A379" s="58">
        <v>23</v>
      </c>
      <c r="B379" s="59" t="s">
        <v>34</v>
      </c>
      <c r="C379" s="58">
        <v>2</v>
      </c>
      <c r="D379" s="59" t="s">
        <v>25</v>
      </c>
      <c r="E379" s="62">
        <v>42395</v>
      </c>
    </row>
    <row r="380" spans="1:5" x14ac:dyDescent="0.25">
      <c r="A380" s="58">
        <v>7</v>
      </c>
      <c r="B380" s="59" t="s">
        <v>34</v>
      </c>
      <c r="C380" s="58">
        <v>2</v>
      </c>
      <c r="D380" s="59" t="s">
        <v>25</v>
      </c>
      <c r="E380" s="47">
        <v>42217</v>
      </c>
    </row>
    <row r="381" spans="1:5" x14ac:dyDescent="0.25">
      <c r="A381" s="58">
        <v>18</v>
      </c>
      <c r="B381" s="59" t="s">
        <v>34</v>
      </c>
      <c r="C381" s="58">
        <v>2</v>
      </c>
      <c r="D381" s="59" t="s">
        <v>25</v>
      </c>
      <c r="E381" s="47">
        <v>42217</v>
      </c>
    </row>
    <row r="382" spans="1:5" x14ac:dyDescent="0.25">
      <c r="A382" s="58">
        <v>13</v>
      </c>
      <c r="B382" s="59" t="s">
        <v>34</v>
      </c>
      <c r="C382" s="58">
        <v>2</v>
      </c>
      <c r="D382" s="59" t="s">
        <v>25</v>
      </c>
      <c r="E382" s="47">
        <v>42156</v>
      </c>
    </row>
    <row r="383" spans="1:5" x14ac:dyDescent="0.25">
      <c r="A383" s="58">
        <v>15</v>
      </c>
      <c r="B383" s="59" t="s">
        <v>34</v>
      </c>
      <c r="C383" s="58">
        <v>2</v>
      </c>
      <c r="D383" s="59" t="s">
        <v>25</v>
      </c>
      <c r="E383" s="47">
        <v>42156</v>
      </c>
    </row>
    <row r="384" spans="1:5" x14ac:dyDescent="0.25">
      <c r="A384" s="58">
        <v>5</v>
      </c>
      <c r="B384" s="59" t="s">
        <v>34</v>
      </c>
      <c r="C384" s="58">
        <v>2</v>
      </c>
      <c r="D384" s="59" t="s">
        <v>25</v>
      </c>
      <c r="E384" s="47">
        <v>42005</v>
      </c>
    </row>
    <row r="385" spans="1:5" x14ac:dyDescent="0.25">
      <c r="A385" s="58">
        <v>10</v>
      </c>
      <c r="B385" s="59" t="s">
        <v>34</v>
      </c>
      <c r="C385" s="58">
        <v>2</v>
      </c>
      <c r="D385" s="59" t="s">
        <v>25</v>
      </c>
      <c r="E385" s="47">
        <v>41852</v>
      </c>
    </row>
    <row r="386" spans="1:5" x14ac:dyDescent="0.25">
      <c r="A386" s="58">
        <v>12</v>
      </c>
      <c r="B386" s="59" t="s">
        <v>34</v>
      </c>
      <c r="C386" s="58">
        <v>2</v>
      </c>
      <c r="D386" s="59" t="s">
        <v>25</v>
      </c>
      <c r="E386" s="47">
        <v>41852</v>
      </c>
    </row>
    <row r="387" spans="1:5" x14ac:dyDescent="0.25">
      <c r="A387" s="58">
        <v>16</v>
      </c>
      <c r="B387" s="59" t="s">
        <v>34</v>
      </c>
      <c r="C387" s="58">
        <v>2</v>
      </c>
      <c r="D387" s="59" t="s">
        <v>25</v>
      </c>
      <c r="E387" s="47">
        <v>41852</v>
      </c>
    </row>
    <row r="388" spans="1:5" x14ac:dyDescent="0.25">
      <c r="A388" s="58">
        <v>6</v>
      </c>
      <c r="B388" s="59" t="s">
        <v>34</v>
      </c>
      <c r="C388" s="58">
        <v>2</v>
      </c>
      <c r="D388" s="59" t="s">
        <v>25</v>
      </c>
      <c r="E388" s="47">
        <v>41791</v>
      </c>
    </row>
    <row r="389" spans="1:5" x14ac:dyDescent="0.25">
      <c r="A389" s="58">
        <v>15</v>
      </c>
      <c r="B389" s="59" t="s">
        <v>34</v>
      </c>
      <c r="C389" s="58">
        <v>2</v>
      </c>
      <c r="D389" s="59" t="s">
        <v>25</v>
      </c>
      <c r="E389" s="47">
        <v>41791</v>
      </c>
    </row>
    <row r="390" spans="1:5" x14ac:dyDescent="0.25">
      <c r="A390" s="57">
        <v>11</v>
      </c>
      <c r="B390" s="57" t="s">
        <v>34</v>
      </c>
      <c r="C390" s="57">
        <v>2</v>
      </c>
      <c r="D390" s="51" t="s">
        <v>25</v>
      </c>
      <c r="E390" s="47">
        <v>42752</v>
      </c>
    </row>
    <row r="391" spans="1:5" x14ac:dyDescent="0.25">
      <c r="A391" s="57">
        <v>4</v>
      </c>
      <c r="B391" s="51" t="s">
        <v>34</v>
      </c>
      <c r="C391" s="57">
        <v>2</v>
      </c>
      <c r="D391" s="51" t="s">
        <v>25</v>
      </c>
      <c r="E391" s="53">
        <v>42963</v>
      </c>
    </row>
    <row r="392" spans="1:5" x14ac:dyDescent="0.25">
      <c r="A392" s="57">
        <v>15</v>
      </c>
      <c r="B392" s="51" t="s">
        <v>34</v>
      </c>
      <c r="C392" s="57">
        <v>2</v>
      </c>
      <c r="D392" s="51" t="s">
        <v>25</v>
      </c>
      <c r="E392" s="53">
        <v>42963</v>
      </c>
    </row>
    <row r="393" spans="1:5" x14ac:dyDescent="0.25">
      <c r="A393" s="57">
        <v>18</v>
      </c>
      <c r="B393" s="51" t="s">
        <v>34</v>
      </c>
      <c r="C393" s="57">
        <v>2</v>
      </c>
      <c r="D393" s="51" t="s">
        <v>25</v>
      </c>
      <c r="E393" s="53">
        <v>42963</v>
      </c>
    </row>
    <row r="394" spans="1:5" x14ac:dyDescent="0.25">
      <c r="A394" s="51">
        <v>14</v>
      </c>
      <c r="B394" s="51" t="s">
        <v>34</v>
      </c>
      <c r="C394" s="51">
        <f>C393</f>
        <v>2</v>
      </c>
      <c r="D394" s="51" t="s">
        <v>25</v>
      </c>
      <c r="E394" s="55">
        <f>E393</f>
        <v>42963</v>
      </c>
    </row>
    <row r="395" spans="1:5" x14ac:dyDescent="0.25">
      <c r="A395" s="51">
        <v>12</v>
      </c>
      <c r="B395" s="51" t="s">
        <v>34</v>
      </c>
      <c r="C395" s="51">
        <v>2</v>
      </c>
      <c r="D395" s="51" t="s">
        <v>25</v>
      </c>
      <c r="E395" s="54">
        <v>43268</v>
      </c>
    </row>
    <row r="396" spans="1:5" x14ac:dyDescent="0.25">
      <c r="A396" s="51">
        <v>21</v>
      </c>
      <c r="B396" s="51" t="s">
        <v>34</v>
      </c>
      <c r="C396" s="51">
        <v>2</v>
      </c>
      <c r="D396" s="51" t="s">
        <v>25</v>
      </c>
      <c r="E396" s="54">
        <v>43268</v>
      </c>
    </row>
    <row r="397" spans="1:5" x14ac:dyDescent="0.25">
      <c r="A397" s="51">
        <v>17</v>
      </c>
      <c r="B397" s="51" t="s">
        <v>34</v>
      </c>
      <c r="C397" s="51">
        <v>2</v>
      </c>
      <c r="D397" s="51" t="s">
        <v>25</v>
      </c>
      <c r="E397" s="54">
        <v>43329</v>
      </c>
    </row>
    <row r="398" spans="1:5" x14ac:dyDescent="0.25">
      <c r="A398" s="51">
        <v>2</v>
      </c>
      <c r="B398" s="51" t="s">
        <v>34</v>
      </c>
      <c r="C398" s="51">
        <v>2</v>
      </c>
      <c r="D398" s="51" t="s">
        <v>25</v>
      </c>
      <c r="E398" s="54">
        <v>43118</v>
      </c>
    </row>
    <row r="399" spans="1:5" x14ac:dyDescent="0.25">
      <c r="A399" s="51">
        <v>5</v>
      </c>
      <c r="B399" s="51" t="s">
        <v>34</v>
      </c>
      <c r="C399" s="51">
        <v>2</v>
      </c>
      <c r="D399" s="51" t="s">
        <v>25</v>
      </c>
      <c r="E399" s="54">
        <v>43118</v>
      </c>
    </row>
    <row r="400" spans="1:5" x14ac:dyDescent="0.25">
      <c r="A400" s="57">
        <v>27</v>
      </c>
      <c r="B400" s="51" t="s">
        <v>35</v>
      </c>
      <c r="C400" s="57">
        <v>2</v>
      </c>
      <c r="D400" s="51" t="s">
        <v>25</v>
      </c>
      <c r="E400" s="53">
        <v>42963</v>
      </c>
    </row>
    <row r="401" spans="1:5" x14ac:dyDescent="0.25">
      <c r="A401" s="58">
        <v>25</v>
      </c>
      <c r="B401" s="59" t="s">
        <v>14</v>
      </c>
      <c r="C401" s="58">
        <v>2</v>
      </c>
      <c r="D401" s="59" t="s">
        <v>25</v>
      </c>
      <c r="E401" s="62">
        <v>42395</v>
      </c>
    </row>
    <row r="402" spans="1:5" x14ac:dyDescent="0.25">
      <c r="A402" s="58">
        <v>32</v>
      </c>
      <c r="B402" s="59" t="s">
        <v>14</v>
      </c>
      <c r="C402" s="58">
        <v>2</v>
      </c>
      <c r="D402" s="59" t="s">
        <v>25</v>
      </c>
      <c r="E402" s="47">
        <v>42005</v>
      </c>
    </row>
    <row r="403" spans="1:5" x14ac:dyDescent="0.25">
      <c r="A403" s="51">
        <f>A402+1</f>
        <v>33</v>
      </c>
      <c r="B403" s="51" t="s">
        <v>14</v>
      </c>
      <c r="C403" s="51">
        <f>C402</f>
        <v>2</v>
      </c>
      <c r="D403" s="51" t="s">
        <v>25</v>
      </c>
      <c r="E403" s="55">
        <f>E402</f>
        <v>42005</v>
      </c>
    </row>
    <row r="404" spans="1:5" x14ac:dyDescent="0.25">
      <c r="A404" s="51">
        <v>26</v>
      </c>
      <c r="B404" s="51" t="s">
        <v>14</v>
      </c>
      <c r="C404" s="51">
        <v>2</v>
      </c>
      <c r="D404" s="51" t="s">
        <v>25</v>
      </c>
      <c r="E404" s="54">
        <v>43329</v>
      </c>
    </row>
    <row r="405" spans="1:5" x14ac:dyDescent="0.25">
      <c r="A405" s="58">
        <v>33</v>
      </c>
      <c r="B405" s="59" t="s">
        <v>14</v>
      </c>
      <c r="C405" s="58">
        <v>4</v>
      </c>
      <c r="D405" s="59" t="s">
        <v>25</v>
      </c>
      <c r="E405" s="47">
        <v>42217</v>
      </c>
    </row>
    <row r="406" spans="1:5" x14ac:dyDescent="0.25">
      <c r="A406" s="58">
        <v>1</v>
      </c>
      <c r="B406" s="59" t="s">
        <v>34</v>
      </c>
      <c r="C406" s="58">
        <v>2</v>
      </c>
      <c r="D406" s="59" t="s">
        <v>26</v>
      </c>
      <c r="E406" s="47">
        <v>42156</v>
      </c>
    </row>
    <row r="407" spans="1:5" x14ac:dyDescent="0.25">
      <c r="A407" s="58">
        <v>2</v>
      </c>
      <c r="B407" s="59" t="s">
        <v>34</v>
      </c>
      <c r="C407" s="58">
        <v>2</v>
      </c>
      <c r="D407" s="59" t="s">
        <v>26</v>
      </c>
      <c r="E407" s="47">
        <v>41852</v>
      </c>
    </row>
    <row r="408" spans="1:5" x14ac:dyDescent="0.25">
      <c r="A408" s="58">
        <v>7</v>
      </c>
      <c r="B408" s="59" t="s">
        <v>34</v>
      </c>
      <c r="C408" s="58">
        <v>2</v>
      </c>
      <c r="D408" s="59" t="s">
        <v>26</v>
      </c>
      <c r="E408" s="47">
        <v>41791</v>
      </c>
    </row>
    <row r="409" spans="1:5" x14ac:dyDescent="0.25">
      <c r="A409" s="57">
        <v>24</v>
      </c>
      <c r="B409" s="57" t="s">
        <v>34</v>
      </c>
      <c r="C409" s="57">
        <v>2</v>
      </c>
      <c r="D409" s="51" t="s">
        <v>26</v>
      </c>
      <c r="E409" s="47">
        <v>42752</v>
      </c>
    </row>
    <row r="410" spans="1:5" x14ac:dyDescent="0.25">
      <c r="A410" s="57">
        <v>24</v>
      </c>
      <c r="B410" s="51" t="s">
        <v>34</v>
      </c>
      <c r="C410" s="57">
        <v>2</v>
      </c>
      <c r="D410" s="51" t="s">
        <v>26</v>
      </c>
      <c r="E410" s="53">
        <v>42963</v>
      </c>
    </row>
    <row r="411" spans="1:5" x14ac:dyDescent="0.25">
      <c r="A411" s="51">
        <v>9</v>
      </c>
      <c r="B411" s="51" t="s">
        <v>34</v>
      </c>
      <c r="C411" s="51">
        <v>2</v>
      </c>
      <c r="D411" s="51" t="s">
        <v>26</v>
      </c>
      <c r="E411" s="54">
        <v>43329</v>
      </c>
    </row>
    <row r="412" spans="1:5" x14ac:dyDescent="0.25">
      <c r="A412" s="51">
        <v>21</v>
      </c>
      <c r="B412" s="51" t="s">
        <v>34</v>
      </c>
      <c r="C412" s="51">
        <v>2</v>
      </c>
      <c r="D412" s="51" t="s">
        <v>26</v>
      </c>
      <c r="E412" s="54">
        <v>43329</v>
      </c>
    </row>
    <row r="413" spans="1:5" x14ac:dyDescent="0.25">
      <c r="A413" s="51">
        <v>7</v>
      </c>
      <c r="B413" s="51" t="s">
        <v>34</v>
      </c>
      <c r="C413" s="51">
        <v>2</v>
      </c>
      <c r="D413" s="51" t="s">
        <v>26</v>
      </c>
      <c r="E413" s="54">
        <v>43118</v>
      </c>
    </row>
    <row r="414" spans="1:5" x14ac:dyDescent="0.25">
      <c r="A414" s="58">
        <v>29</v>
      </c>
      <c r="B414" s="59" t="s">
        <v>14</v>
      </c>
      <c r="C414" s="58">
        <v>2</v>
      </c>
      <c r="D414" s="59" t="s">
        <v>26</v>
      </c>
      <c r="E414" s="62">
        <v>42395</v>
      </c>
    </row>
    <row r="415" spans="1:5" x14ac:dyDescent="0.25">
      <c r="A415" s="58">
        <v>30</v>
      </c>
      <c r="B415" s="59" t="s">
        <v>14</v>
      </c>
      <c r="C415" s="58">
        <v>2</v>
      </c>
      <c r="D415" s="59" t="s">
        <v>26</v>
      </c>
      <c r="E415" s="47">
        <v>42217</v>
      </c>
    </row>
    <row r="416" spans="1:5" x14ac:dyDescent="0.25">
      <c r="A416" s="51">
        <v>28</v>
      </c>
      <c r="B416" s="51" t="s">
        <v>14</v>
      </c>
      <c r="C416" s="51">
        <v>2</v>
      </c>
      <c r="D416" s="51" t="s">
        <v>26</v>
      </c>
      <c r="E416" s="54">
        <v>43268</v>
      </c>
    </row>
    <row r="417" spans="1:5" x14ac:dyDescent="0.25">
      <c r="A417" s="58">
        <v>26</v>
      </c>
      <c r="B417" s="59" t="s">
        <v>15</v>
      </c>
      <c r="C417" s="58">
        <v>2</v>
      </c>
      <c r="D417" s="59" t="s">
        <v>26</v>
      </c>
      <c r="E417" s="47">
        <f>E416</f>
        <v>43268</v>
      </c>
    </row>
    <row r="418" spans="1:5" x14ac:dyDescent="0.25">
      <c r="A418" s="58">
        <v>8</v>
      </c>
      <c r="B418" s="59" t="s">
        <v>34</v>
      </c>
      <c r="C418" s="58">
        <v>2</v>
      </c>
      <c r="D418" s="59" t="s">
        <v>27</v>
      </c>
      <c r="E418" s="62">
        <v>42522</v>
      </c>
    </row>
    <row r="419" spans="1:5" x14ac:dyDescent="0.25">
      <c r="A419" s="58">
        <v>2</v>
      </c>
      <c r="B419" s="59" t="s">
        <v>34</v>
      </c>
      <c r="C419" s="58">
        <v>2</v>
      </c>
      <c r="D419" s="59" t="s">
        <v>27</v>
      </c>
      <c r="E419" s="62">
        <v>42377</v>
      </c>
    </row>
    <row r="420" spans="1:5" x14ac:dyDescent="0.25">
      <c r="A420" s="58">
        <v>2</v>
      </c>
      <c r="B420" s="59" t="s">
        <v>34</v>
      </c>
      <c r="C420" s="58">
        <v>2</v>
      </c>
      <c r="D420" s="59" t="s">
        <v>27</v>
      </c>
      <c r="E420" s="47">
        <v>42156</v>
      </c>
    </row>
    <row r="421" spans="1:5" x14ac:dyDescent="0.25">
      <c r="A421" s="58">
        <v>2</v>
      </c>
      <c r="B421" s="59" t="s">
        <v>34</v>
      </c>
      <c r="C421" s="58">
        <v>2</v>
      </c>
      <c r="D421" s="59" t="s">
        <v>27</v>
      </c>
      <c r="E421" s="47">
        <v>42005</v>
      </c>
    </row>
    <row r="422" spans="1:5" x14ac:dyDescent="0.25">
      <c r="A422" s="57">
        <v>9</v>
      </c>
      <c r="B422" s="51" t="s">
        <v>34</v>
      </c>
      <c r="C422" s="57">
        <v>2</v>
      </c>
      <c r="D422" s="51" t="s">
        <v>27</v>
      </c>
      <c r="E422" s="53">
        <v>42963</v>
      </c>
    </row>
    <row r="423" spans="1:5" x14ac:dyDescent="0.25">
      <c r="A423" s="51">
        <v>15</v>
      </c>
      <c r="B423" s="51" t="s">
        <v>34</v>
      </c>
      <c r="C423" s="51">
        <f>C422</f>
        <v>2</v>
      </c>
      <c r="D423" s="51" t="s">
        <v>27</v>
      </c>
      <c r="E423" s="55">
        <f>E422</f>
        <v>42963</v>
      </c>
    </row>
    <row r="424" spans="1:5" x14ac:dyDescent="0.25">
      <c r="A424" s="51">
        <v>20</v>
      </c>
      <c r="B424" s="51" t="s">
        <v>34</v>
      </c>
      <c r="C424" s="51">
        <v>2</v>
      </c>
      <c r="D424" s="51" t="s">
        <v>27</v>
      </c>
      <c r="E424" s="54">
        <v>43268</v>
      </c>
    </row>
    <row r="425" spans="1:5" x14ac:dyDescent="0.25">
      <c r="A425" s="57">
        <v>26</v>
      </c>
      <c r="B425" s="60" t="s">
        <v>14</v>
      </c>
      <c r="C425" s="57">
        <v>2</v>
      </c>
      <c r="D425" s="51" t="s">
        <v>27</v>
      </c>
      <c r="E425" s="47">
        <v>42752</v>
      </c>
    </row>
    <row r="426" spans="1:5" x14ac:dyDescent="0.25">
      <c r="A426" s="51">
        <v>30</v>
      </c>
      <c r="B426" s="51" t="s">
        <v>14</v>
      </c>
      <c r="C426" s="51">
        <v>2</v>
      </c>
      <c r="D426" s="51" t="s">
        <v>27</v>
      </c>
      <c r="E426" s="54">
        <v>43329</v>
      </c>
    </row>
    <row r="427" spans="1:5" x14ac:dyDescent="0.25">
      <c r="A427" s="51">
        <v>27</v>
      </c>
      <c r="B427" s="51" t="s">
        <v>14</v>
      </c>
      <c r="C427" s="51">
        <v>2</v>
      </c>
      <c r="D427" s="51" t="s">
        <v>27</v>
      </c>
      <c r="E427" s="54">
        <v>43118</v>
      </c>
    </row>
    <row r="428" spans="1:5" x14ac:dyDescent="0.25">
      <c r="A428" s="58">
        <v>25</v>
      </c>
      <c r="B428" s="59" t="s">
        <v>14</v>
      </c>
      <c r="C428" s="58">
        <v>2</v>
      </c>
      <c r="D428" s="59" t="s">
        <v>9</v>
      </c>
      <c r="E428" s="47">
        <v>42005</v>
      </c>
    </row>
    <row r="429" spans="1:5" x14ac:dyDescent="0.25">
      <c r="A429" s="58">
        <v>4</v>
      </c>
      <c r="B429" s="59" t="s">
        <v>34</v>
      </c>
      <c r="C429" s="58">
        <v>2</v>
      </c>
      <c r="D429" s="59" t="s">
        <v>9</v>
      </c>
      <c r="E429" s="62">
        <v>42379</v>
      </c>
    </row>
    <row r="430" spans="1:5" x14ac:dyDescent="0.25">
      <c r="A430" s="58">
        <v>22</v>
      </c>
      <c r="B430" s="59" t="s">
        <v>34</v>
      </c>
      <c r="C430" s="58">
        <v>2</v>
      </c>
      <c r="D430" s="59" t="s">
        <v>9</v>
      </c>
      <c r="E430" s="47">
        <v>42217</v>
      </c>
    </row>
    <row r="431" spans="1:5" x14ac:dyDescent="0.25">
      <c r="A431" s="58">
        <v>8</v>
      </c>
      <c r="B431" s="59" t="s">
        <v>34</v>
      </c>
      <c r="C431" s="58">
        <v>2</v>
      </c>
      <c r="D431" s="59" t="s">
        <v>9</v>
      </c>
      <c r="E431" s="47">
        <v>42156</v>
      </c>
    </row>
    <row r="432" spans="1:5" x14ac:dyDescent="0.25">
      <c r="A432" s="58">
        <v>1</v>
      </c>
      <c r="B432" s="59" t="s">
        <v>34</v>
      </c>
      <c r="C432" s="58">
        <v>2</v>
      </c>
      <c r="D432" s="59" t="s">
        <v>9</v>
      </c>
      <c r="E432" s="47">
        <v>41852</v>
      </c>
    </row>
    <row r="433" spans="1:5" x14ac:dyDescent="0.25">
      <c r="A433" s="58">
        <v>13</v>
      </c>
      <c r="B433" s="59" t="s">
        <v>34</v>
      </c>
      <c r="C433" s="58">
        <v>2</v>
      </c>
      <c r="D433" s="59" t="s">
        <v>9</v>
      </c>
      <c r="E433" s="47">
        <v>41791</v>
      </c>
    </row>
    <row r="434" spans="1:5" x14ac:dyDescent="0.25">
      <c r="A434" s="51">
        <v>8</v>
      </c>
      <c r="B434" s="51" t="s">
        <v>34</v>
      </c>
      <c r="C434" s="51">
        <v>2</v>
      </c>
      <c r="D434" s="51" t="s">
        <v>9</v>
      </c>
      <c r="E434" s="54">
        <v>43118</v>
      </c>
    </row>
    <row r="435" spans="1:5" x14ac:dyDescent="0.25">
      <c r="A435" s="57">
        <v>29</v>
      </c>
      <c r="B435" s="51" t="s">
        <v>35</v>
      </c>
      <c r="C435" s="57">
        <v>2</v>
      </c>
      <c r="D435" s="51" t="s">
        <v>9</v>
      </c>
      <c r="E435" s="53">
        <v>42963</v>
      </c>
    </row>
    <row r="436" spans="1:5" x14ac:dyDescent="0.25">
      <c r="A436" s="58">
        <v>26</v>
      </c>
      <c r="B436" s="59" t="s">
        <v>14</v>
      </c>
      <c r="C436" s="58">
        <v>2</v>
      </c>
      <c r="D436" s="59" t="s">
        <v>9</v>
      </c>
      <c r="E436" s="62">
        <v>42522</v>
      </c>
    </row>
    <row r="437" spans="1:5" x14ac:dyDescent="0.25">
      <c r="A437" s="57">
        <v>28</v>
      </c>
      <c r="B437" s="60" t="s">
        <v>14</v>
      </c>
      <c r="C437" s="57">
        <v>2</v>
      </c>
      <c r="D437" s="51" t="s">
        <v>9</v>
      </c>
      <c r="E437" s="47">
        <v>42752</v>
      </c>
    </row>
    <row r="438" spans="1:5" x14ac:dyDescent="0.25">
      <c r="A438" s="51">
        <f>A437+1</f>
        <v>29</v>
      </c>
      <c r="B438" s="51" t="s">
        <v>14</v>
      </c>
      <c r="C438" s="51">
        <f>C437</f>
        <v>2</v>
      </c>
      <c r="D438" s="51" t="s">
        <v>9</v>
      </c>
      <c r="E438" s="55">
        <f>E437</f>
        <v>42752</v>
      </c>
    </row>
    <row r="439" spans="1:5" x14ac:dyDescent="0.25">
      <c r="A439" s="51">
        <v>27</v>
      </c>
      <c r="B439" s="51" t="s">
        <v>14</v>
      </c>
      <c r="C439" s="51">
        <v>2</v>
      </c>
      <c r="D439" s="51" t="s">
        <v>9</v>
      </c>
      <c r="E439" s="54">
        <v>43268</v>
      </c>
    </row>
    <row r="440" spans="1:5" x14ac:dyDescent="0.25">
      <c r="A440" s="51">
        <v>28</v>
      </c>
      <c r="B440" s="51" t="s">
        <v>14</v>
      </c>
      <c r="C440" s="51">
        <v>2</v>
      </c>
      <c r="D440" s="51" t="s">
        <v>9</v>
      </c>
      <c r="E440" s="54">
        <v>43329</v>
      </c>
    </row>
    <row r="441" spans="1:5" x14ac:dyDescent="0.25">
      <c r="A441" s="58">
        <v>19</v>
      </c>
      <c r="B441" s="59" t="s">
        <v>34</v>
      </c>
      <c r="C441" s="58">
        <v>2</v>
      </c>
      <c r="D441" s="59" t="s">
        <v>54</v>
      </c>
      <c r="E441" s="47">
        <v>41791</v>
      </c>
    </row>
    <row r="442" spans="1:5" x14ac:dyDescent="0.25">
      <c r="A442" s="58">
        <v>20</v>
      </c>
      <c r="B442" s="59" t="s">
        <v>34</v>
      </c>
      <c r="C442" s="58">
        <v>2</v>
      </c>
      <c r="D442" s="59" t="s">
        <v>28</v>
      </c>
      <c r="E442" s="62">
        <v>42522</v>
      </c>
    </row>
    <row r="443" spans="1:5" x14ac:dyDescent="0.25">
      <c r="A443" s="58">
        <v>19</v>
      </c>
      <c r="B443" s="59" t="s">
        <v>34</v>
      </c>
      <c r="C443" s="58">
        <v>2</v>
      </c>
      <c r="D443" s="59" t="s">
        <v>28</v>
      </c>
      <c r="E443" s="47">
        <v>42217</v>
      </c>
    </row>
    <row r="444" spans="1:5" x14ac:dyDescent="0.25">
      <c r="A444" s="58">
        <v>20</v>
      </c>
      <c r="B444" s="59" t="s">
        <v>34</v>
      </c>
      <c r="C444" s="58">
        <v>2</v>
      </c>
      <c r="D444" s="59" t="s">
        <v>28</v>
      </c>
      <c r="E444" s="47">
        <v>42156</v>
      </c>
    </row>
    <row r="445" spans="1:5" x14ac:dyDescent="0.25">
      <c r="A445" s="58">
        <v>14</v>
      </c>
      <c r="B445" s="59" t="s">
        <v>34</v>
      </c>
      <c r="C445" s="58">
        <v>2</v>
      </c>
      <c r="D445" s="59" t="s">
        <v>28</v>
      </c>
      <c r="E445" s="47">
        <v>42005</v>
      </c>
    </row>
    <row r="446" spans="1:5" x14ac:dyDescent="0.25">
      <c r="A446" s="58">
        <v>4</v>
      </c>
      <c r="B446" s="59" t="s">
        <v>34</v>
      </c>
      <c r="C446" s="58">
        <v>2</v>
      </c>
      <c r="D446" s="59" t="s">
        <v>28</v>
      </c>
      <c r="E446" s="47">
        <v>41852</v>
      </c>
    </row>
    <row r="447" spans="1:5" x14ac:dyDescent="0.25">
      <c r="A447" s="57">
        <v>20</v>
      </c>
      <c r="B447" s="57" t="s">
        <v>34</v>
      </c>
      <c r="C447" s="57">
        <v>2</v>
      </c>
      <c r="D447" s="51" t="s">
        <v>28</v>
      </c>
      <c r="E447" s="47">
        <v>42752</v>
      </c>
    </row>
    <row r="448" spans="1:5" x14ac:dyDescent="0.25">
      <c r="A448" s="57">
        <v>3</v>
      </c>
      <c r="B448" s="51" t="s">
        <v>34</v>
      </c>
      <c r="C448" s="57">
        <v>2</v>
      </c>
      <c r="D448" s="51" t="s">
        <v>28</v>
      </c>
      <c r="E448" s="53">
        <v>42963</v>
      </c>
    </row>
    <row r="449" spans="1:5" x14ac:dyDescent="0.25">
      <c r="A449" s="51">
        <v>5</v>
      </c>
      <c r="B449" s="51" t="s">
        <v>34</v>
      </c>
      <c r="C449" s="51">
        <f>C448</f>
        <v>2</v>
      </c>
      <c r="D449" s="51" t="s">
        <v>28</v>
      </c>
      <c r="E449" s="55">
        <f>E448</f>
        <v>42963</v>
      </c>
    </row>
    <row r="450" spans="1:5" x14ac:dyDescent="0.25">
      <c r="A450" s="51">
        <v>15</v>
      </c>
      <c r="B450" s="51" t="s">
        <v>34</v>
      </c>
      <c r="C450" s="51">
        <v>2</v>
      </c>
      <c r="D450" s="51" t="s">
        <v>28</v>
      </c>
      <c r="E450" s="54">
        <v>43268</v>
      </c>
    </row>
    <row r="451" spans="1:5" x14ac:dyDescent="0.25">
      <c r="A451" s="51">
        <v>16</v>
      </c>
      <c r="B451" s="51" t="s">
        <v>34</v>
      </c>
      <c r="C451" s="51">
        <v>2</v>
      </c>
      <c r="D451" s="51" t="s">
        <v>28</v>
      </c>
      <c r="E451" s="54">
        <v>43118</v>
      </c>
    </row>
    <row r="452" spans="1:5" x14ac:dyDescent="0.25">
      <c r="A452" s="51">
        <v>34</v>
      </c>
      <c r="B452" s="51" t="s">
        <v>14</v>
      </c>
      <c r="C452" s="51">
        <v>4</v>
      </c>
      <c r="D452" s="51" t="s">
        <v>28</v>
      </c>
      <c r="E452" s="54">
        <v>43329</v>
      </c>
    </row>
    <row r="453" spans="1:5" x14ac:dyDescent="0.25">
      <c r="A453" s="58">
        <v>32</v>
      </c>
      <c r="B453" s="59" t="s">
        <v>15</v>
      </c>
      <c r="C453" s="58">
        <v>2</v>
      </c>
      <c r="D453" s="59" t="s">
        <v>28</v>
      </c>
      <c r="E453" s="47">
        <f>E452</f>
        <v>43329</v>
      </c>
    </row>
    <row r="454" spans="1:5" x14ac:dyDescent="0.25">
      <c r="A454" s="58">
        <v>15</v>
      </c>
      <c r="B454" s="59" t="s">
        <v>34</v>
      </c>
      <c r="C454" s="58">
        <v>2</v>
      </c>
      <c r="D454" s="59" t="s">
        <v>29</v>
      </c>
      <c r="E454" s="62">
        <v>42522</v>
      </c>
    </row>
    <row r="455" spans="1:5" x14ac:dyDescent="0.25">
      <c r="A455" s="58">
        <v>24</v>
      </c>
      <c r="B455" s="59" t="s">
        <v>34</v>
      </c>
      <c r="C455" s="58">
        <v>2</v>
      </c>
      <c r="D455" s="59" t="s">
        <v>29</v>
      </c>
      <c r="E455" s="62">
        <v>42395</v>
      </c>
    </row>
    <row r="456" spans="1:5" x14ac:dyDescent="0.25">
      <c r="A456" s="58">
        <v>21</v>
      </c>
      <c r="B456" s="59" t="s">
        <v>34</v>
      </c>
      <c r="C456" s="58">
        <v>2</v>
      </c>
      <c r="D456" s="59" t="s">
        <v>29</v>
      </c>
      <c r="E456" s="47">
        <v>41852</v>
      </c>
    </row>
    <row r="457" spans="1:5" x14ac:dyDescent="0.25">
      <c r="A457" s="57">
        <v>5</v>
      </c>
      <c r="B457" s="57" t="s">
        <v>34</v>
      </c>
      <c r="C457" s="57">
        <v>2</v>
      </c>
      <c r="D457" s="51" t="s">
        <v>29</v>
      </c>
      <c r="E457" s="47">
        <v>42752</v>
      </c>
    </row>
    <row r="458" spans="1:5" x14ac:dyDescent="0.25">
      <c r="A458" s="51">
        <v>9</v>
      </c>
      <c r="B458" s="51" t="s">
        <v>34</v>
      </c>
      <c r="C458" s="51">
        <f>C457</f>
        <v>2</v>
      </c>
      <c r="D458" s="51" t="s">
        <v>29</v>
      </c>
      <c r="E458" s="55">
        <f>E457</f>
        <v>42752</v>
      </c>
    </row>
    <row r="459" spans="1:5" x14ac:dyDescent="0.25">
      <c r="A459" s="57">
        <v>33</v>
      </c>
      <c r="B459" s="51" t="s">
        <v>35</v>
      </c>
      <c r="C459" s="57">
        <v>4</v>
      </c>
      <c r="D459" s="51" t="s">
        <v>29</v>
      </c>
      <c r="E459" s="53">
        <v>42963</v>
      </c>
    </row>
    <row r="460" spans="1:5" x14ac:dyDescent="0.25">
      <c r="A460" s="58">
        <v>30</v>
      </c>
      <c r="B460" s="59" t="s">
        <v>14</v>
      </c>
      <c r="C460" s="58">
        <v>2</v>
      </c>
      <c r="D460" s="59" t="s">
        <v>29</v>
      </c>
      <c r="E460" s="62">
        <v>42395</v>
      </c>
    </row>
    <row r="461" spans="1:5" x14ac:dyDescent="0.25">
      <c r="A461" s="58">
        <v>27</v>
      </c>
      <c r="B461" s="59" t="s">
        <v>14</v>
      </c>
      <c r="C461" s="58">
        <v>2</v>
      </c>
      <c r="D461" s="59" t="s">
        <v>29</v>
      </c>
      <c r="E461" s="47">
        <v>42217</v>
      </c>
    </row>
    <row r="462" spans="1:5" x14ac:dyDescent="0.25">
      <c r="A462" s="58">
        <v>31</v>
      </c>
      <c r="B462" s="59" t="s">
        <v>14</v>
      </c>
      <c r="C462" s="58">
        <v>2</v>
      </c>
      <c r="D462" s="59" t="s">
        <v>29</v>
      </c>
      <c r="E462" s="47">
        <v>42156</v>
      </c>
    </row>
    <row r="463" spans="1:5" x14ac:dyDescent="0.25">
      <c r="A463" s="58">
        <v>26</v>
      </c>
      <c r="B463" s="59" t="s">
        <v>14</v>
      </c>
      <c r="C463" s="58">
        <v>2</v>
      </c>
      <c r="D463" s="59" t="s">
        <v>29</v>
      </c>
      <c r="E463" s="47">
        <v>42005</v>
      </c>
    </row>
    <row r="464" spans="1:5" x14ac:dyDescent="0.25">
      <c r="A464" s="58">
        <v>31</v>
      </c>
      <c r="B464" s="59" t="s">
        <v>14</v>
      </c>
      <c r="C464" s="58">
        <v>2</v>
      </c>
      <c r="D464" s="59" t="s">
        <v>29</v>
      </c>
      <c r="E464" s="47">
        <v>41852</v>
      </c>
    </row>
    <row r="465" spans="1:5" x14ac:dyDescent="0.25">
      <c r="A465" s="51">
        <v>29</v>
      </c>
      <c r="B465" s="51" t="s">
        <v>14</v>
      </c>
      <c r="C465" s="51">
        <v>2</v>
      </c>
      <c r="D465" s="51" t="s">
        <v>29</v>
      </c>
      <c r="E465" s="54">
        <v>43268</v>
      </c>
    </row>
    <row r="466" spans="1:5" x14ac:dyDescent="0.25">
      <c r="A466" s="58">
        <v>16</v>
      </c>
      <c r="B466" s="59" t="s">
        <v>34</v>
      </c>
      <c r="C466" s="58">
        <v>2</v>
      </c>
      <c r="D466" s="59" t="s">
        <v>30</v>
      </c>
      <c r="E466" s="47">
        <v>42156</v>
      </c>
    </row>
    <row r="467" spans="1:5" x14ac:dyDescent="0.25">
      <c r="A467" s="58">
        <v>4</v>
      </c>
      <c r="B467" s="59" t="s">
        <v>34</v>
      </c>
      <c r="C467" s="58">
        <v>2</v>
      </c>
      <c r="D467" s="59" t="s">
        <v>30</v>
      </c>
      <c r="E467" s="62">
        <v>42522</v>
      </c>
    </row>
    <row r="468" spans="1:5" x14ac:dyDescent="0.25">
      <c r="A468" s="58">
        <v>11</v>
      </c>
      <c r="B468" s="59" t="s">
        <v>34</v>
      </c>
      <c r="C468" s="58">
        <v>2</v>
      </c>
      <c r="D468" s="59" t="s">
        <v>30</v>
      </c>
      <c r="E468" s="47">
        <v>41791</v>
      </c>
    </row>
    <row r="469" spans="1:5" x14ac:dyDescent="0.25">
      <c r="A469" s="57">
        <v>3</v>
      </c>
      <c r="B469" s="57" t="s">
        <v>34</v>
      </c>
      <c r="C469" s="57">
        <v>2</v>
      </c>
      <c r="D469" s="51" t="s">
        <v>30</v>
      </c>
      <c r="E469" s="47">
        <v>42752</v>
      </c>
    </row>
    <row r="470" spans="1:5" x14ac:dyDescent="0.25">
      <c r="A470" s="57">
        <v>13</v>
      </c>
      <c r="B470" s="57" t="s">
        <v>34</v>
      </c>
      <c r="C470" s="57">
        <v>2</v>
      </c>
      <c r="D470" s="51" t="s">
        <v>30</v>
      </c>
      <c r="E470" s="47">
        <v>42752</v>
      </c>
    </row>
    <row r="471" spans="1:5" x14ac:dyDescent="0.25">
      <c r="A471" s="57">
        <v>6</v>
      </c>
      <c r="B471" s="51" t="s">
        <v>34</v>
      </c>
      <c r="C471" s="57">
        <v>2</v>
      </c>
      <c r="D471" s="51" t="s">
        <v>30</v>
      </c>
      <c r="E471" s="53">
        <v>42963</v>
      </c>
    </row>
    <row r="472" spans="1:5" x14ac:dyDescent="0.25">
      <c r="A472" s="51">
        <v>4</v>
      </c>
      <c r="B472" s="51" t="s">
        <v>34</v>
      </c>
      <c r="C472" s="51">
        <v>2</v>
      </c>
      <c r="D472" s="51" t="s">
        <v>30</v>
      </c>
      <c r="E472" s="54">
        <v>43268</v>
      </c>
    </row>
    <row r="473" spans="1:5" x14ac:dyDescent="0.25">
      <c r="A473" s="51">
        <v>14</v>
      </c>
      <c r="B473" s="51" t="s">
        <v>34</v>
      </c>
      <c r="C473" s="51">
        <v>2</v>
      </c>
      <c r="D473" s="51" t="s">
        <v>30</v>
      </c>
      <c r="E473" s="54">
        <v>43268</v>
      </c>
    </row>
    <row r="474" spans="1:5" x14ac:dyDescent="0.25">
      <c r="A474" s="51">
        <v>8</v>
      </c>
      <c r="B474" s="51" t="s">
        <v>34</v>
      </c>
      <c r="C474" s="51">
        <v>2</v>
      </c>
      <c r="D474" s="51" t="s">
        <v>30</v>
      </c>
      <c r="E474" s="54">
        <v>43329</v>
      </c>
    </row>
    <row r="475" spans="1:5" x14ac:dyDescent="0.25">
      <c r="A475" s="51">
        <v>22</v>
      </c>
      <c r="B475" s="51" t="s">
        <v>34</v>
      </c>
      <c r="C475" s="51">
        <v>2</v>
      </c>
      <c r="D475" s="51" t="s">
        <v>30</v>
      </c>
      <c r="E475" s="54">
        <v>43329</v>
      </c>
    </row>
    <row r="476" spans="1:5" x14ac:dyDescent="0.25">
      <c r="A476" s="58">
        <v>30</v>
      </c>
      <c r="B476" s="59" t="s">
        <v>14</v>
      </c>
      <c r="C476" s="58">
        <v>2</v>
      </c>
      <c r="D476" s="59" t="s">
        <v>30</v>
      </c>
      <c r="E476" s="62">
        <v>42522</v>
      </c>
    </row>
    <row r="477" spans="1:5" x14ac:dyDescent="0.25">
      <c r="A477" s="51">
        <v>31</v>
      </c>
      <c r="B477" s="51" t="s">
        <v>14</v>
      </c>
      <c r="C477" s="51">
        <v>2</v>
      </c>
      <c r="D477" s="51" t="s">
        <v>30</v>
      </c>
      <c r="E477" s="54">
        <v>43118</v>
      </c>
    </row>
    <row r="478" spans="1:5" x14ac:dyDescent="0.25">
      <c r="A478" s="58">
        <v>35</v>
      </c>
      <c r="B478" s="59" t="s">
        <v>14</v>
      </c>
      <c r="C478" s="58">
        <v>4</v>
      </c>
      <c r="D478" s="59" t="s">
        <v>30</v>
      </c>
      <c r="E478" s="62">
        <v>42395</v>
      </c>
    </row>
    <row r="479" spans="1:5" x14ac:dyDescent="0.25">
      <c r="A479" s="58">
        <v>36</v>
      </c>
      <c r="B479" s="59" t="s">
        <v>14</v>
      </c>
      <c r="C479" s="58">
        <v>4</v>
      </c>
      <c r="D479" s="59" t="s">
        <v>30</v>
      </c>
      <c r="E479" s="47">
        <v>42217</v>
      </c>
    </row>
    <row r="480" spans="1:5" x14ac:dyDescent="0.25">
      <c r="A480" s="58">
        <v>35</v>
      </c>
      <c r="B480" s="59" t="s">
        <v>14</v>
      </c>
      <c r="C480" s="58">
        <v>4</v>
      </c>
      <c r="D480" s="59" t="s">
        <v>30</v>
      </c>
      <c r="E480" s="47">
        <v>42005</v>
      </c>
    </row>
    <row r="481" spans="1:5" x14ac:dyDescent="0.25">
      <c r="A481" s="51">
        <f>A480+1</f>
        <v>36</v>
      </c>
      <c r="B481" s="51" t="s">
        <v>14</v>
      </c>
      <c r="C481" s="51">
        <v>4</v>
      </c>
      <c r="D481" s="51" t="s">
        <v>30</v>
      </c>
      <c r="E481" s="55">
        <f>E480</f>
        <v>42005</v>
      </c>
    </row>
    <row r="482" spans="1:5" x14ac:dyDescent="0.25">
      <c r="A482" s="51">
        <v>34</v>
      </c>
      <c r="B482" s="51" t="s">
        <v>14</v>
      </c>
      <c r="C482" s="51">
        <v>4</v>
      </c>
      <c r="D482" s="51" t="s">
        <v>30</v>
      </c>
      <c r="E482" s="54">
        <v>43118</v>
      </c>
    </row>
  </sheetData>
  <sortState ref="A2:E482">
    <sortCondition ref="D2:D482"/>
    <sortCondition descending="1" ref="B2:B482"/>
    <sortCondition ref="C2:C482"/>
  </sortState>
  <mergeCells count="2">
    <mergeCell ref="G2:M2"/>
    <mergeCell ref="H30:I30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Z24"/>
  <sheetViews>
    <sheetView topLeftCell="H1" workbookViewId="0">
      <selection activeCell="S4" sqref="S4"/>
    </sheetView>
  </sheetViews>
  <sheetFormatPr defaultRowHeight="15" x14ac:dyDescent="0.25"/>
  <cols>
    <col min="11" max="11" width="11.28515625" customWidth="1"/>
    <col min="12" max="12" width="10.7109375" customWidth="1"/>
    <col min="13" max="13" width="12.85546875" customWidth="1"/>
    <col min="16" max="17" width="10.85546875" customWidth="1"/>
  </cols>
  <sheetData>
    <row r="1" spans="1:26" ht="15.75" thickBot="1" x14ac:dyDescent="0.3">
      <c r="A1" s="100" t="s">
        <v>45</v>
      </c>
      <c r="B1" s="100"/>
      <c r="C1" s="100"/>
      <c r="D1" s="100"/>
      <c r="E1" s="100"/>
      <c r="J1" s="100" t="s">
        <v>44</v>
      </c>
      <c r="K1" s="100"/>
      <c r="L1" s="100"/>
      <c r="M1" s="100"/>
      <c r="N1" s="100"/>
      <c r="O1" s="100"/>
      <c r="P1" s="100"/>
      <c r="T1" s="100" t="s">
        <v>55</v>
      </c>
      <c r="U1" s="100"/>
      <c r="V1" s="100"/>
      <c r="W1" s="100"/>
      <c r="X1" s="100"/>
      <c r="Y1" s="100"/>
      <c r="Z1" s="100"/>
    </row>
    <row r="2" spans="1:26" ht="90" x14ac:dyDescent="0.25">
      <c r="A2" s="9" t="s">
        <v>17</v>
      </c>
      <c r="B2" s="10" t="s">
        <v>33</v>
      </c>
      <c r="C2" s="11"/>
      <c r="D2" s="12" t="s">
        <v>17</v>
      </c>
      <c r="E2" s="13" t="s">
        <v>33</v>
      </c>
      <c r="J2" s="28" t="s">
        <v>17</v>
      </c>
      <c r="K2" s="29" t="s">
        <v>37</v>
      </c>
      <c r="L2" s="29" t="s">
        <v>38</v>
      </c>
      <c r="M2" s="29" t="s">
        <v>39</v>
      </c>
      <c r="N2" s="29" t="s">
        <v>40</v>
      </c>
      <c r="O2" s="29" t="s">
        <v>41</v>
      </c>
      <c r="P2" s="30" t="s">
        <v>42</v>
      </c>
      <c r="Q2" s="31" t="s">
        <v>46</v>
      </c>
      <c r="T2" s="28" t="s">
        <v>17</v>
      </c>
      <c r="U2" s="39" t="s">
        <v>37</v>
      </c>
      <c r="V2" s="39" t="s">
        <v>38</v>
      </c>
      <c r="W2" s="39" t="s">
        <v>39</v>
      </c>
      <c r="X2" s="39" t="s">
        <v>40</v>
      </c>
      <c r="Y2" s="39" t="s">
        <v>41</v>
      </c>
      <c r="Z2" s="42" t="s">
        <v>42</v>
      </c>
    </row>
    <row r="3" spans="1:26" x14ac:dyDescent="0.25">
      <c r="A3" s="14" t="s">
        <v>18</v>
      </c>
      <c r="B3" s="15">
        <v>18</v>
      </c>
      <c r="C3" s="1"/>
      <c r="D3" s="4" t="s">
        <v>18</v>
      </c>
      <c r="E3" s="16">
        <f>B3/602</f>
        <v>2.9900332225913623E-2</v>
      </c>
      <c r="J3" s="22" t="s">
        <v>18</v>
      </c>
      <c r="K3" s="1">
        <v>11</v>
      </c>
      <c r="L3" s="1">
        <v>8</v>
      </c>
      <c r="M3" s="1">
        <v>3</v>
      </c>
      <c r="N3" s="1">
        <v>22</v>
      </c>
      <c r="O3" s="23">
        <v>2.8423772609819122E-2</v>
      </c>
      <c r="P3" s="24">
        <v>3.3033033033033031E-2</v>
      </c>
      <c r="Q3" s="32">
        <f>O3-E3</f>
        <v>-1.4765596160945006E-3</v>
      </c>
      <c r="T3" s="22" t="s">
        <v>18</v>
      </c>
      <c r="U3" s="6">
        <v>15</v>
      </c>
      <c r="V3" s="6">
        <v>10</v>
      </c>
      <c r="W3" s="6">
        <v>4</v>
      </c>
      <c r="X3" s="6">
        <v>30</v>
      </c>
      <c r="Y3" s="40">
        <f>X3/1118</f>
        <v>2.6833631484794274E-2</v>
      </c>
      <c r="Z3" s="43">
        <f t="shared" ref="Z3:Z23" si="0">U3/481</f>
        <v>3.1185031185031187E-2</v>
      </c>
    </row>
    <row r="4" spans="1:26" x14ac:dyDescent="0.25">
      <c r="A4" s="14" t="s">
        <v>19</v>
      </c>
      <c r="B4" s="15">
        <v>8</v>
      </c>
      <c r="C4" s="1"/>
      <c r="D4" s="4" t="s">
        <v>19</v>
      </c>
      <c r="E4" s="16">
        <f t="shared" ref="E4:E23" si="1">B4/602</f>
        <v>1.3289036544850499E-2</v>
      </c>
      <c r="J4" s="22" t="s">
        <v>19</v>
      </c>
      <c r="K4" s="1">
        <v>6</v>
      </c>
      <c r="L4" s="1">
        <v>6</v>
      </c>
      <c r="M4" s="1">
        <v>0</v>
      </c>
      <c r="N4" s="1">
        <v>12</v>
      </c>
      <c r="O4" s="23">
        <v>1.5503875968992248E-2</v>
      </c>
      <c r="P4" s="24">
        <v>1.8018018018018018E-2</v>
      </c>
      <c r="Q4" s="32">
        <f t="shared" ref="Q4:Q23" si="2">O4-E4</f>
        <v>2.2148394241417492E-3</v>
      </c>
      <c r="T4" s="22" t="s">
        <v>19</v>
      </c>
      <c r="U4" s="6">
        <v>10</v>
      </c>
      <c r="V4" s="6">
        <v>9</v>
      </c>
      <c r="W4" s="6">
        <v>1</v>
      </c>
      <c r="X4" s="6">
        <v>20</v>
      </c>
      <c r="Y4" s="40">
        <f t="shared" ref="Y4:Y23" si="3">X4/1118</f>
        <v>1.7889087656529516E-2</v>
      </c>
      <c r="Z4" s="43">
        <f t="shared" si="0"/>
        <v>2.0790020790020791E-2</v>
      </c>
    </row>
    <row r="5" spans="1:26" x14ac:dyDescent="0.25">
      <c r="A5" s="14" t="s">
        <v>8</v>
      </c>
      <c r="B5" s="15">
        <v>108</v>
      </c>
      <c r="C5" s="1"/>
      <c r="D5" s="4" t="s">
        <v>8</v>
      </c>
      <c r="E5" s="16">
        <f t="shared" si="1"/>
        <v>0.17940199335548174</v>
      </c>
      <c r="J5" s="22" t="s">
        <v>8</v>
      </c>
      <c r="K5" s="1">
        <v>45</v>
      </c>
      <c r="L5" s="1">
        <v>20</v>
      </c>
      <c r="M5" s="1">
        <v>25</v>
      </c>
      <c r="N5" s="1">
        <v>138</v>
      </c>
      <c r="O5" s="23">
        <v>0.17829457364341086</v>
      </c>
      <c r="P5" s="24">
        <v>0.13513513513513514</v>
      </c>
      <c r="Q5" s="32">
        <f t="shared" si="2"/>
        <v>-1.1074197120708729E-3</v>
      </c>
      <c r="T5" s="22" t="s">
        <v>8</v>
      </c>
      <c r="U5" s="6">
        <v>61</v>
      </c>
      <c r="V5" s="6">
        <v>27</v>
      </c>
      <c r="W5" s="6">
        <v>34</v>
      </c>
      <c r="X5" s="6">
        <v>192</v>
      </c>
      <c r="Y5" s="40">
        <f t="shared" si="3"/>
        <v>0.17173524150268335</v>
      </c>
      <c r="Z5" s="43">
        <f t="shared" si="0"/>
        <v>0.12681912681912683</v>
      </c>
    </row>
    <row r="6" spans="1:26" x14ac:dyDescent="0.25">
      <c r="A6" s="14" t="s">
        <v>11</v>
      </c>
      <c r="B6" s="15">
        <v>10</v>
      </c>
      <c r="C6" s="1"/>
      <c r="D6" s="4" t="s">
        <v>11</v>
      </c>
      <c r="E6" s="16">
        <f t="shared" si="1"/>
        <v>1.6611295681063124E-2</v>
      </c>
      <c r="J6" s="22" t="s">
        <v>11</v>
      </c>
      <c r="K6" s="1">
        <v>5</v>
      </c>
      <c r="L6" s="1">
        <v>2</v>
      </c>
      <c r="M6" s="1">
        <v>3</v>
      </c>
      <c r="N6" s="1">
        <v>14</v>
      </c>
      <c r="O6" s="23">
        <v>1.8087855297157621E-2</v>
      </c>
      <c r="P6" s="24">
        <v>1.5015015015015015E-2</v>
      </c>
      <c r="Q6" s="32">
        <f t="shared" si="2"/>
        <v>1.4765596160944972E-3</v>
      </c>
      <c r="T6" s="22" t="s">
        <v>11</v>
      </c>
      <c r="U6" s="6">
        <v>8</v>
      </c>
      <c r="V6" s="6">
        <v>4</v>
      </c>
      <c r="W6" s="6">
        <v>4</v>
      </c>
      <c r="X6" s="6">
        <v>22</v>
      </c>
      <c r="Y6" s="40">
        <f t="shared" si="3"/>
        <v>1.9677996422182469E-2</v>
      </c>
      <c r="Z6" s="43">
        <f t="shared" si="0"/>
        <v>1.6632016632016633E-2</v>
      </c>
    </row>
    <row r="7" spans="1:26" x14ac:dyDescent="0.25">
      <c r="A7" s="14" t="s">
        <v>20</v>
      </c>
      <c r="B7" s="15">
        <v>52</v>
      </c>
      <c r="C7" s="1"/>
      <c r="D7" s="4" t="s">
        <v>20</v>
      </c>
      <c r="E7" s="16">
        <f t="shared" si="1"/>
        <v>8.6378737541528236E-2</v>
      </c>
      <c r="J7" s="22" t="s">
        <v>20</v>
      </c>
      <c r="K7" s="1">
        <v>30</v>
      </c>
      <c r="L7" s="1">
        <v>18</v>
      </c>
      <c r="M7" s="1">
        <v>12</v>
      </c>
      <c r="N7" s="1">
        <v>64</v>
      </c>
      <c r="O7" s="23">
        <v>8.2687338501291993E-2</v>
      </c>
      <c r="P7" s="24">
        <v>9.0090090090090086E-2</v>
      </c>
      <c r="Q7" s="32">
        <f t="shared" si="2"/>
        <v>-3.6913990402362429E-3</v>
      </c>
      <c r="T7" s="22" t="s">
        <v>20</v>
      </c>
      <c r="U7" s="6">
        <v>44</v>
      </c>
      <c r="V7" s="6">
        <v>29</v>
      </c>
      <c r="W7" s="6">
        <v>15</v>
      </c>
      <c r="X7" s="6">
        <v>92</v>
      </c>
      <c r="Y7" s="40">
        <f t="shared" si="3"/>
        <v>8.2289803220035776E-2</v>
      </c>
      <c r="Z7" s="43">
        <f t="shared" si="0"/>
        <v>9.1476091476091481E-2</v>
      </c>
    </row>
    <row r="8" spans="1:26" x14ac:dyDescent="0.25">
      <c r="A8" s="14" t="s">
        <v>31</v>
      </c>
      <c r="B8" s="15">
        <v>16</v>
      </c>
      <c r="C8" s="1"/>
      <c r="D8" s="4" t="s">
        <v>31</v>
      </c>
      <c r="E8" s="16">
        <f t="shared" si="1"/>
        <v>2.6578073089700997E-2</v>
      </c>
      <c r="J8" s="22" t="s">
        <v>31</v>
      </c>
      <c r="K8" s="1">
        <v>9</v>
      </c>
      <c r="L8" s="1">
        <v>6</v>
      </c>
      <c r="M8" s="1">
        <v>3</v>
      </c>
      <c r="N8" s="1">
        <v>20</v>
      </c>
      <c r="O8" s="23">
        <v>2.5839793281653745E-2</v>
      </c>
      <c r="P8" s="24">
        <v>2.7027027027027029E-2</v>
      </c>
      <c r="Q8" s="32">
        <f t="shared" si="2"/>
        <v>-7.3827980804725205E-4</v>
      </c>
      <c r="T8" s="22" t="s">
        <v>31</v>
      </c>
      <c r="U8" s="6">
        <v>13</v>
      </c>
      <c r="V8" s="6">
        <v>10</v>
      </c>
      <c r="W8" s="6">
        <v>3</v>
      </c>
      <c r="X8" s="6">
        <v>28</v>
      </c>
      <c r="Y8" s="40">
        <f t="shared" si="3"/>
        <v>2.5044722719141325E-2</v>
      </c>
      <c r="Z8" s="43">
        <f t="shared" si="0"/>
        <v>2.7027027027027029E-2</v>
      </c>
    </row>
    <row r="9" spans="1:26" x14ac:dyDescent="0.25">
      <c r="A9" s="14" t="s">
        <v>10</v>
      </c>
      <c r="B9" s="15">
        <v>54</v>
      </c>
      <c r="C9" s="1"/>
      <c r="D9" s="4" t="s">
        <v>10</v>
      </c>
      <c r="E9" s="16">
        <f t="shared" si="1"/>
        <v>8.9700996677740868E-2</v>
      </c>
      <c r="J9" s="22" t="s">
        <v>10</v>
      </c>
      <c r="K9" s="1">
        <v>27</v>
      </c>
      <c r="L9" s="1">
        <v>12</v>
      </c>
      <c r="M9" s="1">
        <v>15</v>
      </c>
      <c r="N9" s="1">
        <v>74</v>
      </c>
      <c r="O9" s="23">
        <v>9.5607235142118857E-2</v>
      </c>
      <c r="P9" s="24">
        <v>8.1081081081081086E-2</v>
      </c>
      <c r="Q9" s="32">
        <f t="shared" si="2"/>
        <v>5.9062384643779886E-3</v>
      </c>
      <c r="T9" s="22" t="s">
        <v>10</v>
      </c>
      <c r="U9" s="6">
        <v>39</v>
      </c>
      <c r="V9" s="6">
        <v>18</v>
      </c>
      <c r="W9" s="6">
        <v>21</v>
      </c>
      <c r="X9" s="6">
        <v>104</v>
      </c>
      <c r="Y9" s="40">
        <f t="shared" si="3"/>
        <v>9.3023255813953487E-2</v>
      </c>
      <c r="Z9" s="43">
        <f t="shared" si="0"/>
        <v>8.1081081081081086E-2</v>
      </c>
    </row>
    <row r="10" spans="1:26" x14ac:dyDescent="0.25">
      <c r="A10" s="14" t="s">
        <v>22</v>
      </c>
      <c r="B10" s="15">
        <v>24</v>
      </c>
      <c r="C10" s="1"/>
      <c r="D10" s="4" t="s">
        <v>22</v>
      </c>
      <c r="E10" s="16">
        <f t="shared" si="1"/>
        <v>3.9867109634551492E-2</v>
      </c>
      <c r="J10" s="22" t="s">
        <v>21</v>
      </c>
      <c r="K10" s="1">
        <v>16</v>
      </c>
      <c r="L10" s="1">
        <v>14</v>
      </c>
      <c r="M10" s="1">
        <v>2</v>
      </c>
      <c r="N10" s="1">
        <v>32</v>
      </c>
      <c r="O10" s="23">
        <v>4.1343669250645997E-2</v>
      </c>
      <c r="P10" s="24">
        <v>4.8048048048048048E-2</v>
      </c>
      <c r="Q10" s="32">
        <f t="shared" si="2"/>
        <v>1.4765596160945041E-3</v>
      </c>
      <c r="T10" s="22" t="s">
        <v>21</v>
      </c>
      <c r="U10" s="6">
        <v>25</v>
      </c>
      <c r="V10" s="6">
        <v>23</v>
      </c>
      <c r="W10" s="6">
        <v>2</v>
      </c>
      <c r="X10" s="6">
        <v>50</v>
      </c>
      <c r="Y10" s="40">
        <f t="shared" si="3"/>
        <v>4.4722719141323794E-2</v>
      </c>
      <c r="Z10" s="43">
        <f t="shared" si="0"/>
        <v>5.1975051975051978E-2</v>
      </c>
    </row>
    <row r="11" spans="1:26" x14ac:dyDescent="0.25">
      <c r="A11" s="14" t="s">
        <v>13</v>
      </c>
      <c r="B11" s="15">
        <v>26</v>
      </c>
      <c r="C11" s="1"/>
      <c r="D11" s="4" t="s">
        <v>13</v>
      </c>
      <c r="E11" s="16">
        <f t="shared" si="1"/>
        <v>4.3189368770764118E-2</v>
      </c>
      <c r="J11" s="22" t="s">
        <v>13</v>
      </c>
      <c r="K11" s="1">
        <v>15</v>
      </c>
      <c r="L11" s="1">
        <v>12</v>
      </c>
      <c r="M11" s="1">
        <v>3</v>
      </c>
      <c r="N11" s="1">
        <v>32</v>
      </c>
      <c r="O11" s="23">
        <v>4.1343669250645997E-2</v>
      </c>
      <c r="P11" s="24">
        <v>4.5045045045045043E-2</v>
      </c>
      <c r="Q11" s="32">
        <f t="shared" si="2"/>
        <v>-1.8456995201181214E-3</v>
      </c>
      <c r="T11" s="22" t="s">
        <v>13</v>
      </c>
      <c r="U11" s="6">
        <v>22</v>
      </c>
      <c r="V11" s="6">
        <v>16</v>
      </c>
      <c r="W11" s="6">
        <v>6</v>
      </c>
      <c r="X11" s="6">
        <v>48</v>
      </c>
      <c r="Y11" s="40">
        <f t="shared" si="3"/>
        <v>4.2933810375670838E-2</v>
      </c>
      <c r="Z11" s="43">
        <f t="shared" si="0"/>
        <v>4.5738045738045741E-2</v>
      </c>
    </row>
    <row r="12" spans="1:26" x14ac:dyDescent="0.25">
      <c r="A12" s="14" t="s">
        <v>23</v>
      </c>
      <c r="B12" s="15">
        <v>18</v>
      </c>
      <c r="C12" s="1"/>
      <c r="D12" s="4" t="s">
        <v>23</v>
      </c>
      <c r="E12" s="16">
        <f t="shared" si="1"/>
        <v>2.9900332225913623E-2</v>
      </c>
      <c r="J12" s="22" t="s">
        <v>23</v>
      </c>
      <c r="K12" s="1">
        <v>10</v>
      </c>
      <c r="L12" s="1">
        <v>6</v>
      </c>
      <c r="M12" s="1">
        <v>4</v>
      </c>
      <c r="N12" s="1">
        <v>22</v>
      </c>
      <c r="O12" s="23">
        <v>2.8423772609819122E-2</v>
      </c>
      <c r="P12" s="24">
        <v>3.003003003003003E-2</v>
      </c>
      <c r="Q12" s="32">
        <f t="shared" si="2"/>
        <v>-1.4765596160945006E-3</v>
      </c>
      <c r="T12" s="22" t="s">
        <v>23</v>
      </c>
      <c r="U12" s="6">
        <v>13</v>
      </c>
      <c r="V12" s="6">
        <v>8</v>
      </c>
      <c r="W12" s="6">
        <v>5</v>
      </c>
      <c r="X12" s="6">
        <v>30</v>
      </c>
      <c r="Y12" s="40">
        <f t="shared" si="3"/>
        <v>2.6833631484794274E-2</v>
      </c>
      <c r="Z12" s="43">
        <f t="shared" si="0"/>
        <v>2.7027027027027029E-2</v>
      </c>
    </row>
    <row r="13" spans="1:26" x14ac:dyDescent="0.25">
      <c r="A13" s="14" t="s">
        <v>12</v>
      </c>
      <c r="B13" s="15">
        <v>18</v>
      </c>
      <c r="C13" s="1"/>
      <c r="D13" s="4" t="s">
        <v>12</v>
      </c>
      <c r="E13" s="16">
        <f t="shared" si="1"/>
        <v>2.9900332225913623E-2</v>
      </c>
      <c r="J13" s="22" t="s">
        <v>12</v>
      </c>
      <c r="K13" s="1">
        <v>10</v>
      </c>
      <c r="L13" s="1">
        <v>5</v>
      </c>
      <c r="M13" s="1">
        <v>5</v>
      </c>
      <c r="N13" s="1">
        <v>22</v>
      </c>
      <c r="O13" s="23">
        <v>2.8423772609819122E-2</v>
      </c>
      <c r="P13" s="24">
        <v>3.003003003003003E-2</v>
      </c>
      <c r="Q13" s="32">
        <f t="shared" si="2"/>
        <v>-1.4765596160945006E-3</v>
      </c>
      <c r="T13" s="22" t="s">
        <v>12</v>
      </c>
      <c r="U13" s="6">
        <v>14</v>
      </c>
      <c r="V13" s="6">
        <v>7</v>
      </c>
      <c r="W13" s="6">
        <v>7</v>
      </c>
      <c r="X13" s="6">
        <v>30</v>
      </c>
      <c r="Y13" s="40">
        <f t="shared" si="3"/>
        <v>2.6833631484794274E-2</v>
      </c>
      <c r="Z13" s="43">
        <f t="shared" si="0"/>
        <v>2.9106029106029108E-2</v>
      </c>
    </row>
    <row r="14" spans="1:26" x14ac:dyDescent="0.25">
      <c r="A14" s="14" t="s">
        <v>7</v>
      </c>
      <c r="B14" s="15">
        <v>48</v>
      </c>
      <c r="C14" s="1"/>
      <c r="D14" s="4" t="s">
        <v>7</v>
      </c>
      <c r="E14" s="16">
        <f t="shared" si="1"/>
        <v>7.9734219269102985E-2</v>
      </c>
      <c r="J14" s="22" t="s">
        <v>7</v>
      </c>
      <c r="K14" s="1">
        <v>28</v>
      </c>
      <c r="L14" s="1">
        <v>22</v>
      </c>
      <c r="M14" s="1">
        <v>6</v>
      </c>
      <c r="N14" s="1">
        <v>58</v>
      </c>
      <c r="O14" s="23">
        <v>7.4935400516795869E-2</v>
      </c>
      <c r="P14" s="24">
        <v>8.408408408408409E-2</v>
      </c>
      <c r="Q14" s="32">
        <f t="shared" si="2"/>
        <v>-4.7988187523071157E-3</v>
      </c>
      <c r="T14" s="22" t="s">
        <v>7</v>
      </c>
      <c r="U14" s="6">
        <v>41</v>
      </c>
      <c r="V14" s="6">
        <v>35</v>
      </c>
      <c r="W14" s="6">
        <v>6</v>
      </c>
      <c r="X14" s="6">
        <v>84</v>
      </c>
      <c r="Y14" s="40">
        <f t="shared" si="3"/>
        <v>7.5134168157423978E-2</v>
      </c>
      <c r="Z14" s="43">
        <f t="shared" si="0"/>
        <v>8.5239085239085244E-2</v>
      </c>
    </row>
    <row r="15" spans="1:26" x14ac:dyDescent="0.25">
      <c r="A15" s="14" t="s">
        <v>24</v>
      </c>
      <c r="B15" s="15">
        <v>44</v>
      </c>
      <c r="C15" s="1"/>
      <c r="D15" s="4" t="s">
        <v>24</v>
      </c>
      <c r="E15" s="16">
        <f t="shared" si="1"/>
        <v>7.3089700996677748E-2</v>
      </c>
      <c r="J15" s="22" t="s">
        <v>24</v>
      </c>
      <c r="K15" s="1">
        <v>26</v>
      </c>
      <c r="L15" s="1">
        <v>19</v>
      </c>
      <c r="M15" s="1">
        <v>7</v>
      </c>
      <c r="N15" s="1">
        <v>60</v>
      </c>
      <c r="O15" s="23">
        <v>7.7519379844961239E-2</v>
      </c>
      <c r="P15" s="24">
        <v>7.8078078078078081E-2</v>
      </c>
      <c r="Q15" s="32">
        <f t="shared" si="2"/>
        <v>4.4296788482834915E-3</v>
      </c>
      <c r="T15" s="22" t="s">
        <v>24</v>
      </c>
      <c r="U15" s="6">
        <v>36</v>
      </c>
      <c r="V15" s="6">
        <v>24</v>
      </c>
      <c r="W15" s="6">
        <v>12</v>
      </c>
      <c r="X15" s="6">
        <v>86</v>
      </c>
      <c r="Y15" s="40">
        <f t="shared" si="3"/>
        <v>7.6923076923076927E-2</v>
      </c>
      <c r="Z15" s="43">
        <f t="shared" si="0"/>
        <v>7.4844074844074848E-2</v>
      </c>
    </row>
    <row r="16" spans="1:26" x14ac:dyDescent="0.25">
      <c r="A16" s="14" t="s">
        <v>32</v>
      </c>
      <c r="B16" s="15">
        <v>36</v>
      </c>
      <c r="C16" s="1"/>
      <c r="D16" s="4" t="s">
        <v>32</v>
      </c>
      <c r="E16" s="16">
        <f t="shared" si="1"/>
        <v>5.9800664451827246E-2</v>
      </c>
      <c r="J16" s="22" t="s">
        <v>32</v>
      </c>
      <c r="K16" s="1">
        <v>20</v>
      </c>
      <c r="L16" s="1">
        <v>14</v>
      </c>
      <c r="M16" s="1">
        <v>6</v>
      </c>
      <c r="N16" s="1">
        <v>44</v>
      </c>
      <c r="O16" s="23">
        <v>5.6847545219638244E-2</v>
      </c>
      <c r="P16" s="24">
        <v>6.006006006006006E-2</v>
      </c>
      <c r="Q16" s="32">
        <f t="shared" si="2"/>
        <v>-2.9531192321890012E-3</v>
      </c>
      <c r="T16" s="22" t="s">
        <v>32</v>
      </c>
      <c r="U16" s="6">
        <v>32</v>
      </c>
      <c r="V16" s="6">
        <v>20</v>
      </c>
      <c r="W16" s="6">
        <v>12</v>
      </c>
      <c r="X16" s="6">
        <v>70</v>
      </c>
      <c r="Y16" s="40">
        <f t="shared" si="3"/>
        <v>6.2611806797853303E-2</v>
      </c>
      <c r="Z16" s="43">
        <f t="shared" si="0"/>
        <v>6.6528066528066532E-2</v>
      </c>
    </row>
    <row r="17" spans="1:26" x14ac:dyDescent="0.25">
      <c r="A17" s="14" t="s">
        <v>25</v>
      </c>
      <c r="B17" s="15">
        <v>38</v>
      </c>
      <c r="C17" s="1"/>
      <c r="D17" s="4" t="s">
        <v>25</v>
      </c>
      <c r="E17" s="16">
        <f t="shared" si="1"/>
        <v>6.3122923588039864E-2</v>
      </c>
      <c r="J17" s="22" t="s">
        <v>25</v>
      </c>
      <c r="K17" s="1">
        <v>23</v>
      </c>
      <c r="L17" s="1">
        <v>19</v>
      </c>
      <c r="M17" s="1">
        <v>4</v>
      </c>
      <c r="N17" s="1">
        <v>48</v>
      </c>
      <c r="O17" s="23">
        <v>6.2015503875968991E-2</v>
      </c>
      <c r="P17" s="24">
        <v>6.9069069069069067E-2</v>
      </c>
      <c r="Q17" s="32">
        <f t="shared" si="2"/>
        <v>-1.1074197120708729E-3</v>
      </c>
      <c r="T17" s="22" t="s">
        <v>25</v>
      </c>
      <c r="U17" s="6">
        <v>31</v>
      </c>
      <c r="V17" s="6">
        <v>25</v>
      </c>
      <c r="W17" s="6">
        <v>6</v>
      </c>
      <c r="X17" s="6">
        <v>64</v>
      </c>
      <c r="Y17" s="40">
        <f t="shared" si="3"/>
        <v>5.7245080500894455E-2</v>
      </c>
      <c r="Z17" s="43">
        <f t="shared" si="0"/>
        <v>6.4449064449064453E-2</v>
      </c>
    </row>
    <row r="18" spans="1:26" x14ac:dyDescent="0.25">
      <c r="A18" s="14" t="s">
        <v>26</v>
      </c>
      <c r="B18" s="15">
        <v>12</v>
      </c>
      <c r="C18" s="1"/>
      <c r="D18" s="4" t="s">
        <v>26</v>
      </c>
      <c r="E18" s="16">
        <f t="shared" si="1"/>
        <v>1.9933554817275746E-2</v>
      </c>
      <c r="J18" s="22" t="s">
        <v>26</v>
      </c>
      <c r="K18" s="1">
        <v>8</v>
      </c>
      <c r="L18" s="1">
        <v>5</v>
      </c>
      <c r="M18" s="1">
        <v>3</v>
      </c>
      <c r="N18" s="1">
        <v>16</v>
      </c>
      <c r="O18" s="23">
        <v>2.0671834625322998E-2</v>
      </c>
      <c r="P18" s="24">
        <v>2.4024024024024024E-2</v>
      </c>
      <c r="Q18" s="32">
        <f t="shared" si="2"/>
        <v>7.3827980804725205E-4</v>
      </c>
      <c r="T18" s="22" t="s">
        <v>26</v>
      </c>
      <c r="U18" s="6">
        <v>12</v>
      </c>
      <c r="V18" s="6">
        <v>8</v>
      </c>
      <c r="W18" s="6">
        <v>4</v>
      </c>
      <c r="X18" s="6">
        <v>24</v>
      </c>
      <c r="Y18" s="40">
        <f t="shared" si="3"/>
        <v>2.1466905187835419E-2</v>
      </c>
      <c r="Z18" s="43">
        <f t="shared" si="0"/>
        <v>2.4948024948024949E-2</v>
      </c>
    </row>
    <row r="19" spans="1:26" x14ac:dyDescent="0.25">
      <c r="A19" s="14" t="s">
        <v>27</v>
      </c>
      <c r="B19" s="15">
        <v>8</v>
      </c>
      <c r="C19" s="1"/>
      <c r="D19" s="4" t="s">
        <v>27</v>
      </c>
      <c r="E19" s="16">
        <f t="shared" si="1"/>
        <v>1.3289036544850499E-2</v>
      </c>
      <c r="J19" s="22" t="s">
        <v>27</v>
      </c>
      <c r="K19" s="1">
        <v>6</v>
      </c>
      <c r="L19" s="1">
        <v>5</v>
      </c>
      <c r="M19" s="1">
        <v>1</v>
      </c>
      <c r="N19" s="1">
        <v>12</v>
      </c>
      <c r="O19" s="23">
        <v>1.5503875968992248E-2</v>
      </c>
      <c r="P19" s="24">
        <v>1.8018018018018018E-2</v>
      </c>
      <c r="Q19" s="32">
        <f t="shared" si="2"/>
        <v>2.2148394241417492E-3</v>
      </c>
      <c r="T19" s="22" t="s">
        <v>27</v>
      </c>
      <c r="U19" s="6">
        <v>10</v>
      </c>
      <c r="V19" s="6">
        <v>7</v>
      </c>
      <c r="W19" s="6">
        <v>3</v>
      </c>
      <c r="X19" s="6">
        <v>20</v>
      </c>
      <c r="Y19" s="40">
        <f t="shared" si="3"/>
        <v>1.7889087656529516E-2</v>
      </c>
      <c r="Z19" s="43">
        <f t="shared" si="0"/>
        <v>2.0790020790020791E-2</v>
      </c>
    </row>
    <row r="20" spans="1:26" x14ac:dyDescent="0.25">
      <c r="A20" s="14" t="s">
        <v>9</v>
      </c>
      <c r="B20" s="15">
        <v>14</v>
      </c>
      <c r="C20" s="1"/>
      <c r="D20" s="4" t="s">
        <v>9</v>
      </c>
      <c r="E20" s="16">
        <f t="shared" si="1"/>
        <v>2.3255813953488372E-2</v>
      </c>
      <c r="J20" s="22" t="s">
        <v>9</v>
      </c>
      <c r="K20" s="1">
        <v>9</v>
      </c>
      <c r="L20" s="1">
        <v>5</v>
      </c>
      <c r="M20" s="1">
        <v>4</v>
      </c>
      <c r="N20" s="1">
        <v>18</v>
      </c>
      <c r="O20" s="23">
        <v>2.3255813953488372E-2</v>
      </c>
      <c r="P20" s="24">
        <v>2.7027027027027029E-2</v>
      </c>
      <c r="Q20" s="32">
        <f t="shared" si="2"/>
        <v>0</v>
      </c>
      <c r="T20" s="22" t="s">
        <v>9</v>
      </c>
      <c r="U20" s="6">
        <v>13</v>
      </c>
      <c r="V20" s="6">
        <v>6</v>
      </c>
      <c r="W20" s="6">
        <v>7</v>
      </c>
      <c r="X20" s="6">
        <v>26</v>
      </c>
      <c r="Y20" s="40">
        <f t="shared" si="3"/>
        <v>2.3255813953488372E-2</v>
      </c>
      <c r="Z20" s="43">
        <f t="shared" si="0"/>
        <v>2.7027027027027029E-2</v>
      </c>
    </row>
    <row r="21" spans="1:26" x14ac:dyDescent="0.25">
      <c r="A21" s="14" t="s">
        <v>28</v>
      </c>
      <c r="B21" s="15">
        <v>14</v>
      </c>
      <c r="C21" s="1"/>
      <c r="D21" s="4" t="s">
        <v>28</v>
      </c>
      <c r="E21" s="16">
        <f t="shared" si="1"/>
        <v>2.3255813953488372E-2</v>
      </c>
      <c r="J21" s="22" t="s">
        <v>28</v>
      </c>
      <c r="K21" s="1">
        <v>9</v>
      </c>
      <c r="L21" s="1">
        <v>8</v>
      </c>
      <c r="M21" s="1">
        <v>1</v>
      </c>
      <c r="N21" s="1">
        <v>18</v>
      </c>
      <c r="O21" s="23">
        <v>2.3255813953488372E-2</v>
      </c>
      <c r="P21" s="24">
        <v>2.7027027027027029E-2</v>
      </c>
      <c r="Q21" s="32">
        <f t="shared" si="2"/>
        <v>0</v>
      </c>
      <c r="T21" s="22" t="s">
        <v>28</v>
      </c>
      <c r="U21" s="6">
        <v>13</v>
      </c>
      <c r="V21" s="6">
        <v>11</v>
      </c>
      <c r="W21" s="6">
        <v>2</v>
      </c>
      <c r="X21" s="6">
        <v>28</v>
      </c>
      <c r="Y21" s="40">
        <f t="shared" si="3"/>
        <v>2.5044722719141325E-2</v>
      </c>
      <c r="Z21" s="43">
        <f t="shared" si="0"/>
        <v>2.7027027027027029E-2</v>
      </c>
    </row>
    <row r="22" spans="1:26" x14ac:dyDescent="0.25">
      <c r="A22" s="14" t="s">
        <v>29</v>
      </c>
      <c r="B22" s="15">
        <v>16</v>
      </c>
      <c r="C22" s="1"/>
      <c r="D22" s="4" t="s">
        <v>29</v>
      </c>
      <c r="E22" s="16">
        <f t="shared" si="1"/>
        <v>2.6578073089700997E-2</v>
      </c>
      <c r="J22" s="22" t="s">
        <v>29</v>
      </c>
      <c r="K22" s="1">
        <v>10</v>
      </c>
      <c r="L22" s="1">
        <v>4</v>
      </c>
      <c r="M22" s="1">
        <v>6</v>
      </c>
      <c r="N22" s="1">
        <v>22</v>
      </c>
      <c r="O22" s="23">
        <v>2.8423772609819122E-2</v>
      </c>
      <c r="P22" s="24">
        <v>3.003003003003003E-2</v>
      </c>
      <c r="Q22" s="32">
        <f t="shared" si="2"/>
        <v>1.8456995201181249E-3</v>
      </c>
      <c r="T22" s="22" t="s">
        <v>29</v>
      </c>
      <c r="U22" s="6">
        <v>12</v>
      </c>
      <c r="V22" s="6">
        <v>5</v>
      </c>
      <c r="W22" s="6">
        <v>7</v>
      </c>
      <c r="X22" s="6">
        <v>26</v>
      </c>
      <c r="Y22" s="40">
        <f t="shared" si="3"/>
        <v>2.3255813953488372E-2</v>
      </c>
      <c r="Z22" s="43">
        <f t="shared" si="0"/>
        <v>2.4948024948024949E-2</v>
      </c>
    </row>
    <row r="23" spans="1:26" x14ac:dyDescent="0.25">
      <c r="A23" s="14" t="s">
        <v>30</v>
      </c>
      <c r="B23" s="15">
        <v>20</v>
      </c>
      <c r="C23" s="1"/>
      <c r="D23" s="4" t="s">
        <v>30</v>
      </c>
      <c r="E23" s="16">
        <f t="shared" si="1"/>
        <v>3.3222591362126248E-2</v>
      </c>
      <c r="J23" s="22" t="s">
        <v>30</v>
      </c>
      <c r="K23" s="1">
        <v>10</v>
      </c>
      <c r="L23" s="1">
        <v>6</v>
      </c>
      <c r="M23" s="1">
        <v>4</v>
      </c>
      <c r="N23" s="1">
        <v>26</v>
      </c>
      <c r="O23" s="23">
        <v>3.3591731266149873E-2</v>
      </c>
      <c r="P23" s="24">
        <v>3.003003003003003E-2</v>
      </c>
      <c r="Q23" s="32">
        <f t="shared" si="2"/>
        <v>3.6913990402362429E-4</v>
      </c>
      <c r="T23" s="22" t="s">
        <v>30</v>
      </c>
      <c r="U23" s="6">
        <v>17</v>
      </c>
      <c r="V23" s="6">
        <v>10</v>
      </c>
      <c r="W23" s="6">
        <v>7</v>
      </c>
      <c r="X23" s="6">
        <v>44</v>
      </c>
      <c r="Y23" s="40">
        <f t="shared" si="3"/>
        <v>3.9355992844364938E-2</v>
      </c>
      <c r="Z23" s="43">
        <f t="shared" si="0"/>
        <v>3.5343035343035345E-2</v>
      </c>
    </row>
    <row r="24" spans="1:26" ht="15.75" thickBot="1" x14ac:dyDescent="0.3">
      <c r="A24" s="21" t="s">
        <v>36</v>
      </c>
      <c r="B24" s="17">
        <f>SUM(B3:B23)</f>
        <v>602</v>
      </c>
      <c r="C24" s="18"/>
      <c r="D24" s="19"/>
      <c r="E24" s="20">
        <f>SUM(E3:E23)</f>
        <v>0.99999999999999989</v>
      </c>
      <c r="J24" s="25" t="s">
        <v>43</v>
      </c>
      <c r="K24" s="18">
        <v>333</v>
      </c>
      <c r="L24" s="18">
        <v>216</v>
      </c>
      <c r="M24" s="18">
        <v>117</v>
      </c>
      <c r="N24" s="18">
        <v>774</v>
      </c>
      <c r="O24" s="26">
        <v>0.99999999999999989</v>
      </c>
      <c r="P24" s="27">
        <v>1</v>
      </c>
      <c r="T24" s="25" t="s">
        <v>43</v>
      </c>
      <c r="U24" s="45">
        <f>SUM(U3:U23)</f>
        <v>481</v>
      </c>
      <c r="V24" s="45">
        <f t="shared" ref="V24:Z24" si="4">SUM(V3:V23)</f>
        <v>312</v>
      </c>
      <c r="W24" s="45">
        <f t="shared" si="4"/>
        <v>168</v>
      </c>
      <c r="X24" s="45">
        <f t="shared" si="4"/>
        <v>1118</v>
      </c>
      <c r="Y24" s="41">
        <f t="shared" si="4"/>
        <v>1</v>
      </c>
      <c r="Z24" s="41">
        <f t="shared" si="4"/>
        <v>1</v>
      </c>
    </row>
  </sheetData>
  <mergeCells count="3">
    <mergeCell ref="J1:P1"/>
    <mergeCell ref="A1:E1"/>
    <mergeCell ref="T1:Z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C1:P41"/>
  <sheetViews>
    <sheetView topLeftCell="F3" workbookViewId="0">
      <selection activeCell="T22" sqref="T22"/>
    </sheetView>
  </sheetViews>
  <sheetFormatPr defaultRowHeight="15" x14ac:dyDescent="0.25"/>
  <cols>
    <col min="4" max="4" width="21.42578125" customWidth="1"/>
    <col min="6" max="6" width="9.140625" style="7"/>
    <col min="10" max="10" width="21" bestFit="1" customWidth="1"/>
  </cols>
  <sheetData>
    <row r="1" spans="3:16" x14ac:dyDescent="0.25">
      <c r="C1" s="102" t="s">
        <v>47</v>
      </c>
      <c r="D1" s="102"/>
      <c r="E1" s="102"/>
      <c r="F1" s="102"/>
    </row>
    <row r="2" spans="3:16" x14ac:dyDescent="0.25">
      <c r="C2" s="7"/>
      <c r="D2" s="7"/>
      <c r="E2" s="7"/>
    </row>
    <row r="3" spans="3:16" x14ac:dyDescent="0.25">
      <c r="C3" s="7" t="s">
        <v>48</v>
      </c>
      <c r="D3" s="7" t="s">
        <v>49</v>
      </c>
      <c r="E3" s="7" t="s">
        <v>50</v>
      </c>
      <c r="F3" s="7" t="s">
        <v>17</v>
      </c>
      <c r="G3" s="7" t="s">
        <v>6</v>
      </c>
      <c r="I3" s="68" t="s">
        <v>48</v>
      </c>
      <c r="J3" s="68" t="s">
        <v>49</v>
      </c>
      <c r="K3" s="68" t="s">
        <v>50</v>
      </c>
      <c r="L3" s="68" t="s">
        <v>17</v>
      </c>
      <c r="M3" s="68" t="s">
        <v>6</v>
      </c>
      <c r="O3" s="74" t="s">
        <v>17</v>
      </c>
      <c r="P3" s="71"/>
    </row>
    <row r="4" spans="3:16" x14ac:dyDescent="0.25">
      <c r="C4" s="7">
        <v>1</v>
      </c>
      <c r="D4" s="7" t="s">
        <v>34</v>
      </c>
      <c r="E4" s="7">
        <v>2</v>
      </c>
      <c r="F4" s="7" t="s">
        <v>20</v>
      </c>
      <c r="G4" s="34">
        <v>43252</v>
      </c>
      <c r="I4" s="68">
        <v>1</v>
      </c>
      <c r="J4" s="68" t="s">
        <v>34</v>
      </c>
      <c r="K4" s="68">
        <v>2</v>
      </c>
      <c r="L4" s="68" t="s">
        <v>20</v>
      </c>
      <c r="M4" s="34">
        <v>43252</v>
      </c>
      <c r="O4" s="1" t="s">
        <v>18</v>
      </c>
      <c r="P4" s="71">
        <f>2/86</f>
        <v>2.3255813953488372E-2</v>
      </c>
    </row>
    <row r="5" spans="3:16" x14ac:dyDescent="0.25">
      <c r="C5" s="7">
        <v>2</v>
      </c>
      <c r="D5" s="7" t="s">
        <v>34</v>
      </c>
      <c r="E5" s="7">
        <f>E4</f>
        <v>2</v>
      </c>
      <c r="F5" s="7" t="s">
        <v>7</v>
      </c>
      <c r="G5" s="34">
        <f>G4</f>
        <v>43252</v>
      </c>
      <c r="I5" s="68">
        <v>2</v>
      </c>
      <c r="J5" s="68" t="s">
        <v>34</v>
      </c>
      <c r="K5" s="68">
        <v>2</v>
      </c>
      <c r="L5" s="68" t="s">
        <v>7</v>
      </c>
      <c r="M5" s="34">
        <f t="shared" ref="M5:M40" si="0">M4</f>
        <v>43252</v>
      </c>
      <c r="O5" s="1" t="s">
        <v>19</v>
      </c>
      <c r="P5" s="71">
        <f>2/86</f>
        <v>2.3255813953488372E-2</v>
      </c>
    </row>
    <row r="6" spans="3:16" x14ac:dyDescent="0.25">
      <c r="C6" s="7">
        <v>3</v>
      </c>
      <c r="D6" s="7" t="s">
        <v>34</v>
      </c>
      <c r="E6" s="7">
        <f t="shared" ref="E6:E35" si="1">E5</f>
        <v>2</v>
      </c>
      <c r="F6" s="7" t="s">
        <v>18</v>
      </c>
      <c r="G6" s="34">
        <f t="shared" ref="G6:G40" si="2">G5</f>
        <v>43252</v>
      </c>
      <c r="I6" s="68">
        <v>3</v>
      </c>
      <c r="J6" s="68" t="s">
        <v>34</v>
      </c>
      <c r="K6" s="68">
        <v>2</v>
      </c>
      <c r="L6" s="68" t="s">
        <v>18</v>
      </c>
      <c r="M6" s="34">
        <f t="shared" si="0"/>
        <v>43252</v>
      </c>
      <c r="O6" s="1" t="s">
        <v>8</v>
      </c>
      <c r="P6" s="71">
        <f>10/86</f>
        <v>0.11627906976744186</v>
      </c>
    </row>
    <row r="7" spans="3:16" x14ac:dyDescent="0.25">
      <c r="C7" s="7">
        <v>4</v>
      </c>
      <c r="D7" s="7" t="s">
        <v>34</v>
      </c>
      <c r="E7" s="7">
        <f t="shared" si="1"/>
        <v>2</v>
      </c>
      <c r="F7" s="7" t="s">
        <v>13</v>
      </c>
      <c r="G7" s="34">
        <f t="shared" si="2"/>
        <v>43252</v>
      </c>
      <c r="I7" s="68">
        <v>4</v>
      </c>
      <c r="J7" s="68" t="s">
        <v>34</v>
      </c>
      <c r="K7" s="68">
        <v>2</v>
      </c>
      <c r="L7" s="68" t="s">
        <v>13</v>
      </c>
      <c r="M7" s="34">
        <f t="shared" si="0"/>
        <v>43252</v>
      </c>
      <c r="O7" s="1" t="s">
        <v>11</v>
      </c>
      <c r="P7" s="71">
        <v>0</v>
      </c>
    </row>
    <row r="8" spans="3:16" x14ac:dyDescent="0.25">
      <c r="C8" s="7">
        <v>5</v>
      </c>
      <c r="D8" s="7" t="s">
        <v>34</v>
      </c>
      <c r="E8" s="7">
        <f t="shared" si="1"/>
        <v>2</v>
      </c>
      <c r="F8" s="7" t="s">
        <v>28</v>
      </c>
      <c r="G8" s="34">
        <f t="shared" si="2"/>
        <v>43252</v>
      </c>
      <c r="I8" s="68">
        <v>5</v>
      </c>
      <c r="J8" s="68" t="s">
        <v>34</v>
      </c>
      <c r="K8" s="68">
        <v>2</v>
      </c>
      <c r="L8" s="68" t="s">
        <v>28</v>
      </c>
      <c r="M8" s="34">
        <f t="shared" si="0"/>
        <v>43252</v>
      </c>
      <c r="O8" s="1" t="s">
        <v>20</v>
      </c>
      <c r="P8" s="71">
        <f>10/86</f>
        <v>0.11627906976744186</v>
      </c>
    </row>
    <row r="9" spans="3:16" x14ac:dyDescent="0.25">
      <c r="C9" s="7">
        <v>6</v>
      </c>
      <c r="D9" s="7" t="s">
        <v>34</v>
      </c>
      <c r="E9" s="7">
        <f t="shared" si="1"/>
        <v>2</v>
      </c>
      <c r="F9" s="7" t="s">
        <v>8</v>
      </c>
      <c r="G9" s="34">
        <f t="shared" si="2"/>
        <v>43252</v>
      </c>
      <c r="I9" s="68">
        <v>6</v>
      </c>
      <c r="J9" s="68" t="s">
        <v>34</v>
      </c>
      <c r="K9" s="68">
        <v>2</v>
      </c>
      <c r="L9" s="68" t="s">
        <v>8</v>
      </c>
      <c r="M9" s="34">
        <f t="shared" si="0"/>
        <v>43252</v>
      </c>
      <c r="O9" s="1" t="s">
        <v>31</v>
      </c>
      <c r="P9" s="71">
        <v>0</v>
      </c>
    </row>
    <row r="10" spans="3:16" x14ac:dyDescent="0.25">
      <c r="C10" s="7">
        <v>7</v>
      </c>
      <c r="D10" s="7" t="s">
        <v>34</v>
      </c>
      <c r="E10" s="7">
        <f t="shared" si="1"/>
        <v>2</v>
      </c>
      <c r="F10" s="7" t="s">
        <v>23</v>
      </c>
      <c r="G10" s="34">
        <f t="shared" si="2"/>
        <v>43252</v>
      </c>
      <c r="I10" s="68">
        <v>7</v>
      </c>
      <c r="J10" s="68" t="s">
        <v>34</v>
      </c>
      <c r="K10" s="68">
        <v>2</v>
      </c>
      <c r="L10" s="68" t="s">
        <v>23</v>
      </c>
      <c r="M10" s="34">
        <f t="shared" si="0"/>
        <v>43252</v>
      </c>
      <c r="O10" s="1" t="s">
        <v>10</v>
      </c>
      <c r="P10" s="71">
        <f>10/86</f>
        <v>0.11627906976744186</v>
      </c>
    </row>
    <row r="11" spans="3:16" x14ac:dyDescent="0.25">
      <c r="C11" s="7">
        <v>8</v>
      </c>
      <c r="D11" s="7" t="s">
        <v>34</v>
      </c>
      <c r="E11" s="7">
        <f t="shared" si="1"/>
        <v>2</v>
      </c>
      <c r="F11" s="7" t="s">
        <v>10</v>
      </c>
      <c r="G11" s="34">
        <f t="shared" si="2"/>
        <v>43252</v>
      </c>
      <c r="I11" s="68">
        <v>8</v>
      </c>
      <c r="J11" s="68" t="s">
        <v>34</v>
      </c>
      <c r="K11" s="68">
        <v>2</v>
      </c>
      <c r="L11" s="68" t="s">
        <v>10</v>
      </c>
      <c r="M11" s="34">
        <f t="shared" si="0"/>
        <v>43252</v>
      </c>
      <c r="O11" s="1" t="s">
        <v>21</v>
      </c>
      <c r="P11" s="71">
        <f>6/86</f>
        <v>6.9767441860465115E-2</v>
      </c>
    </row>
    <row r="12" spans="3:16" x14ac:dyDescent="0.25">
      <c r="C12" s="7">
        <v>9</v>
      </c>
      <c r="D12" s="7" t="s">
        <v>34</v>
      </c>
      <c r="E12" s="7">
        <f t="shared" si="1"/>
        <v>2</v>
      </c>
      <c r="F12" s="7" t="s">
        <v>29</v>
      </c>
      <c r="G12" s="34">
        <f t="shared" si="2"/>
        <v>43252</v>
      </c>
      <c r="I12" s="68">
        <v>9</v>
      </c>
      <c r="J12" s="68" t="s">
        <v>34</v>
      </c>
      <c r="K12" s="68">
        <v>2</v>
      </c>
      <c r="L12" s="68" t="s">
        <v>29</v>
      </c>
      <c r="M12" s="34">
        <f t="shared" si="0"/>
        <v>43252</v>
      </c>
      <c r="O12" s="1" t="s">
        <v>13</v>
      </c>
      <c r="P12" s="71">
        <f>4/86</f>
        <v>4.6511627906976744E-2</v>
      </c>
    </row>
    <row r="13" spans="3:16" x14ac:dyDescent="0.25">
      <c r="C13" s="7">
        <v>10</v>
      </c>
      <c r="D13" s="7" t="s">
        <v>34</v>
      </c>
      <c r="E13" s="7">
        <f t="shared" si="1"/>
        <v>2</v>
      </c>
      <c r="F13" s="7" t="s">
        <v>22</v>
      </c>
      <c r="G13" s="34">
        <f t="shared" si="2"/>
        <v>43252</v>
      </c>
      <c r="I13" s="68">
        <v>10</v>
      </c>
      <c r="J13" s="68" t="s">
        <v>34</v>
      </c>
      <c r="K13" s="68">
        <v>2</v>
      </c>
      <c r="L13" s="68" t="s">
        <v>22</v>
      </c>
      <c r="M13" s="34">
        <f t="shared" si="0"/>
        <v>43252</v>
      </c>
      <c r="O13" s="1" t="s">
        <v>23</v>
      </c>
      <c r="P13" s="71">
        <f>2/86</f>
        <v>2.3255813953488372E-2</v>
      </c>
    </row>
    <row r="14" spans="3:16" x14ac:dyDescent="0.25">
      <c r="C14" s="7">
        <v>11</v>
      </c>
      <c r="D14" s="7" t="s">
        <v>34</v>
      </c>
      <c r="E14" s="7">
        <f t="shared" si="1"/>
        <v>2</v>
      </c>
      <c r="F14" s="7" t="s">
        <v>7</v>
      </c>
      <c r="G14" s="34">
        <f t="shared" si="2"/>
        <v>43252</v>
      </c>
      <c r="I14" s="68">
        <v>11</v>
      </c>
      <c r="J14" s="68" t="s">
        <v>34</v>
      </c>
      <c r="K14" s="68">
        <v>2</v>
      </c>
      <c r="L14" s="68" t="s">
        <v>7</v>
      </c>
      <c r="M14" s="34">
        <f t="shared" si="0"/>
        <v>43252</v>
      </c>
      <c r="O14" s="1" t="s">
        <v>12</v>
      </c>
      <c r="P14" s="71">
        <f>2/86</f>
        <v>2.3255813953488372E-2</v>
      </c>
    </row>
    <row r="15" spans="3:16" x14ac:dyDescent="0.25">
      <c r="C15" s="7">
        <v>12</v>
      </c>
      <c r="D15" s="7" t="s">
        <v>34</v>
      </c>
      <c r="E15" s="7">
        <f t="shared" si="1"/>
        <v>2</v>
      </c>
      <c r="F15" s="7" t="s">
        <v>20</v>
      </c>
      <c r="G15" s="34">
        <f t="shared" si="2"/>
        <v>43252</v>
      </c>
      <c r="I15" s="68">
        <v>12</v>
      </c>
      <c r="J15" s="68" t="s">
        <v>34</v>
      </c>
      <c r="K15" s="68">
        <v>2</v>
      </c>
      <c r="L15" s="68" t="s">
        <v>20</v>
      </c>
      <c r="M15" s="34">
        <f t="shared" si="0"/>
        <v>43252</v>
      </c>
      <c r="O15" s="1" t="s">
        <v>7</v>
      </c>
      <c r="P15" s="71">
        <f>8/86</f>
        <v>9.3023255813953487E-2</v>
      </c>
    </row>
    <row r="16" spans="3:16" x14ac:dyDescent="0.25">
      <c r="C16" s="7">
        <v>13</v>
      </c>
      <c r="D16" s="7" t="s">
        <v>34</v>
      </c>
      <c r="E16" s="7">
        <f t="shared" si="1"/>
        <v>2</v>
      </c>
      <c r="F16" s="7" t="s">
        <v>32</v>
      </c>
      <c r="G16" s="34">
        <f t="shared" si="2"/>
        <v>43252</v>
      </c>
      <c r="I16" s="68">
        <v>13</v>
      </c>
      <c r="J16" s="68" t="s">
        <v>34</v>
      </c>
      <c r="K16" s="68">
        <v>2</v>
      </c>
      <c r="L16" s="68" t="s">
        <v>32</v>
      </c>
      <c r="M16" s="34">
        <f t="shared" si="0"/>
        <v>43252</v>
      </c>
      <c r="O16" s="1" t="s">
        <v>24</v>
      </c>
      <c r="P16" s="71">
        <f>6/86</f>
        <v>6.9767441860465115E-2</v>
      </c>
    </row>
    <row r="17" spans="3:16" x14ac:dyDescent="0.25">
      <c r="C17" s="7">
        <v>14</v>
      </c>
      <c r="D17" s="7" t="s">
        <v>34</v>
      </c>
      <c r="E17" s="7">
        <f t="shared" si="1"/>
        <v>2</v>
      </c>
      <c r="F17" s="7" t="s">
        <v>25</v>
      </c>
      <c r="G17" s="34">
        <f t="shared" si="2"/>
        <v>43252</v>
      </c>
      <c r="I17" s="68">
        <v>14</v>
      </c>
      <c r="J17" s="68" t="s">
        <v>34</v>
      </c>
      <c r="K17" s="68">
        <v>2</v>
      </c>
      <c r="L17" s="68" t="s">
        <v>25</v>
      </c>
      <c r="M17" s="34">
        <f t="shared" si="0"/>
        <v>43252</v>
      </c>
      <c r="O17" s="1" t="s">
        <v>32</v>
      </c>
      <c r="P17" s="71">
        <f>8/86</f>
        <v>9.3023255813953487E-2</v>
      </c>
    </row>
    <row r="18" spans="3:16" x14ac:dyDescent="0.25">
      <c r="C18" s="7">
        <v>15</v>
      </c>
      <c r="D18" s="7" t="s">
        <v>34</v>
      </c>
      <c r="E18" s="7">
        <f t="shared" si="1"/>
        <v>2</v>
      </c>
      <c r="F18" s="7" t="s">
        <v>27</v>
      </c>
      <c r="G18" s="34">
        <f t="shared" si="2"/>
        <v>43252</v>
      </c>
      <c r="I18" s="68">
        <v>15</v>
      </c>
      <c r="J18" s="68" t="s">
        <v>34</v>
      </c>
      <c r="K18" s="68">
        <v>2</v>
      </c>
      <c r="L18" s="68" t="s">
        <v>27</v>
      </c>
      <c r="M18" s="34">
        <f t="shared" si="0"/>
        <v>43252</v>
      </c>
      <c r="O18" s="1" t="s">
        <v>25</v>
      </c>
      <c r="P18" s="71">
        <f>4/86</f>
        <v>4.6511627906976744E-2</v>
      </c>
    </row>
    <row r="19" spans="3:16" x14ac:dyDescent="0.25">
      <c r="C19" s="7">
        <v>16</v>
      </c>
      <c r="D19" s="7" t="s">
        <v>34</v>
      </c>
      <c r="E19" s="7">
        <f t="shared" si="1"/>
        <v>2</v>
      </c>
      <c r="F19" s="7" t="s">
        <v>7</v>
      </c>
      <c r="G19" s="34">
        <f t="shared" si="2"/>
        <v>43252</v>
      </c>
      <c r="I19" s="68">
        <v>16</v>
      </c>
      <c r="J19" s="68" t="s">
        <v>34</v>
      </c>
      <c r="K19" s="68">
        <v>2</v>
      </c>
      <c r="L19" s="68" t="s">
        <v>7</v>
      </c>
      <c r="M19" s="34">
        <f t="shared" si="0"/>
        <v>43252</v>
      </c>
      <c r="O19" s="1" t="s">
        <v>26</v>
      </c>
      <c r="P19" s="71">
        <v>0</v>
      </c>
    </row>
    <row r="20" spans="3:16" x14ac:dyDescent="0.25">
      <c r="C20" s="7">
        <v>17</v>
      </c>
      <c r="D20" s="7" t="s">
        <v>34</v>
      </c>
      <c r="E20" s="7">
        <f t="shared" si="1"/>
        <v>2</v>
      </c>
      <c r="F20" s="7" t="s">
        <v>22</v>
      </c>
      <c r="G20" s="34">
        <f t="shared" si="2"/>
        <v>43252</v>
      </c>
      <c r="I20" s="68">
        <v>17</v>
      </c>
      <c r="J20" s="68" t="s">
        <v>34</v>
      </c>
      <c r="K20" s="68">
        <v>2</v>
      </c>
      <c r="L20" s="68" t="s">
        <v>22</v>
      </c>
      <c r="M20" s="34">
        <f t="shared" si="0"/>
        <v>43252</v>
      </c>
      <c r="O20" s="1" t="s">
        <v>27</v>
      </c>
      <c r="P20" s="71">
        <f>2/86</f>
        <v>2.3255813953488372E-2</v>
      </c>
    </row>
    <row r="21" spans="3:16" x14ac:dyDescent="0.25">
      <c r="C21" s="7">
        <v>18</v>
      </c>
      <c r="D21" s="7" t="s">
        <v>34</v>
      </c>
      <c r="E21" s="7">
        <f t="shared" si="1"/>
        <v>2</v>
      </c>
      <c r="F21" s="7" t="s">
        <v>19</v>
      </c>
      <c r="G21" s="34">
        <f t="shared" si="2"/>
        <v>43252</v>
      </c>
      <c r="I21" s="68">
        <v>18</v>
      </c>
      <c r="J21" s="68" t="s">
        <v>34</v>
      </c>
      <c r="K21" s="68">
        <v>2</v>
      </c>
      <c r="L21" s="68" t="s">
        <v>19</v>
      </c>
      <c r="M21" s="34">
        <f t="shared" si="0"/>
        <v>43252</v>
      </c>
      <c r="O21" s="1" t="s">
        <v>9</v>
      </c>
      <c r="P21" s="71">
        <f>2/86</f>
        <v>2.3255813953488372E-2</v>
      </c>
    </row>
    <row r="22" spans="3:16" x14ac:dyDescent="0.25">
      <c r="C22" s="7">
        <v>19</v>
      </c>
      <c r="D22" s="7" t="s">
        <v>34</v>
      </c>
      <c r="E22" s="7">
        <f t="shared" si="1"/>
        <v>2</v>
      </c>
      <c r="F22" s="7" t="s">
        <v>22</v>
      </c>
      <c r="G22" s="34">
        <f t="shared" si="2"/>
        <v>43252</v>
      </c>
      <c r="I22" s="68">
        <v>19</v>
      </c>
      <c r="J22" s="68" t="s">
        <v>34</v>
      </c>
      <c r="K22" s="68">
        <v>2</v>
      </c>
      <c r="L22" s="68" t="s">
        <v>22</v>
      </c>
      <c r="M22" s="34">
        <f t="shared" si="0"/>
        <v>43252</v>
      </c>
      <c r="O22" s="1" t="s">
        <v>28</v>
      </c>
      <c r="P22" s="71">
        <f>2/86</f>
        <v>2.3255813953488372E-2</v>
      </c>
    </row>
    <row r="23" spans="3:16" x14ac:dyDescent="0.25">
      <c r="C23" s="7">
        <v>20</v>
      </c>
      <c r="D23" s="7" t="s">
        <v>34</v>
      </c>
      <c r="E23" s="7">
        <f t="shared" si="1"/>
        <v>2</v>
      </c>
      <c r="F23" s="7" t="s">
        <v>32</v>
      </c>
      <c r="G23" s="34">
        <f t="shared" si="2"/>
        <v>43252</v>
      </c>
      <c r="I23" s="68">
        <v>20</v>
      </c>
      <c r="J23" s="68" t="s">
        <v>34</v>
      </c>
      <c r="K23" s="68">
        <v>2</v>
      </c>
      <c r="L23" s="68" t="s">
        <v>32</v>
      </c>
      <c r="M23" s="34">
        <f t="shared" si="0"/>
        <v>43252</v>
      </c>
      <c r="O23" s="1" t="s">
        <v>29</v>
      </c>
      <c r="P23" s="71">
        <f>2/86</f>
        <v>2.3255813953488372E-2</v>
      </c>
    </row>
    <row r="24" spans="3:16" x14ac:dyDescent="0.25">
      <c r="C24" s="7">
        <f>C23+1</f>
        <v>21</v>
      </c>
      <c r="D24" s="7" t="s">
        <v>34</v>
      </c>
      <c r="E24" s="7">
        <f t="shared" si="1"/>
        <v>2</v>
      </c>
      <c r="F24" s="7" t="s">
        <v>24</v>
      </c>
      <c r="G24" s="34">
        <f t="shared" si="2"/>
        <v>43252</v>
      </c>
      <c r="I24" s="68">
        <f t="shared" ref="I24:I40" si="3">I23+1</f>
        <v>21</v>
      </c>
      <c r="J24" s="68" t="s">
        <v>34</v>
      </c>
      <c r="K24" s="68">
        <v>2</v>
      </c>
      <c r="L24" s="68" t="s">
        <v>24</v>
      </c>
      <c r="M24" s="34">
        <f t="shared" si="0"/>
        <v>43252</v>
      </c>
      <c r="O24" s="1" t="s">
        <v>30</v>
      </c>
      <c r="P24" s="71">
        <f>4/86</f>
        <v>4.6511627906976744E-2</v>
      </c>
    </row>
    <row r="25" spans="3:16" x14ac:dyDescent="0.25">
      <c r="C25" s="7">
        <f t="shared" ref="C25:C40" si="4">C24+1</f>
        <v>22</v>
      </c>
      <c r="D25" s="7" t="s">
        <v>34</v>
      </c>
      <c r="E25" s="7">
        <f t="shared" si="1"/>
        <v>2</v>
      </c>
      <c r="F25" s="68" t="s">
        <v>20</v>
      </c>
      <c r="G25" s="34">
        <f t="shared" si="2"/>
        <v>43252</v>
      </c>
      <c r="I25" s="68">
        <f t="shared" si="3"/>
        <v>22</v>
      </c>
      <c r="J25" s="68" t="s">
        <v>34</v>
      </c>
      <c r="K25" s="68">
        <v>2</v>
      </c>
      <c r="L25" s="68" t="s">
        <v>20</v>
      </c>
      <c r="M25" s="34">
        <f t="shared" si="0"/>
        <v>43252</v>
      </c>
      <c r="P25" s="71">
        <f>SUM(P4:P24)</f>
        <v>1.0000000000000002</v>
      </c>
    </row>
    <row r="26" spans="3:16" x14ac:dyDescent="0.25">
      <c r="C26" s="7">
        <f t="shared" si="4"/>
        <v>23</v>
      </c>
      <c r="D26" s="7" t="s">
        <v>34</v>
      </c>
      <c r="E26" s="7">
        <f t="shared" si="1"/>
        <v>2</v>
      </c>
      <c r="F26" s="68" t="s">
        <v>8</v>
      </c>
      <c r="G26" s="34">
        <f t="shared" si="2"/>
        <v>43252</v>
      </c>
      <c r="I26" s="68">
        <f t="shared" si="3"/>
        <v>23</v>
      </c>
      <c r="J26" s="68" t="s">
        <v>34</v>
      </c>
      <c r="K26" s="68">
        <v>2</v>
      </c>
      <c r="L26" s="68" t="s">
        <v>8</v>
      </c>
      <c r="M26" s="34">
        <f t="shared" si="0"/>
        <v>43252</v>
      </c>
    </row>
    <row r="27" spans="3:16" x14ac:dyDescent="0.25">
      <c r="C27" s="7">
        <f t="shared" si="4"/>
        <v>24</v>
      </c>
      <c r="D27" s="7" t="s">
        <v>34</v>
      </c>
      <c r="E27" s="7">
        <f t="shared" si="1"/>
        <v>2</v>
      </c>
      <c r="F27" s="68" t="s">
        <v>7</v>
      </c>
      <c r="G27" s="34">
        <f t="shared" si="2"/>
        <v>43252</v>
      </c>
      <c r="I27" s="68">
        <f t="shared" si="3"/>
        <v>24</v>
      </c>
      <c r="J27" s="68" t="s">
        <v>34</v>
      </c>
      <c r="K27" s="68">
        <v>2</v>
      </c>
      <c r="L27" s="68" t="s">
        <v>7</v>
      </c>
      <c r="M27" s="34">
        <f t="shared" si="0"/>
        <v>43252</v>
      </c>
    </row>
    <row r="28" spans="3:16" x14ac:dyDescent="0.25">
      <c r="C28" s="7">
        <f t="shared" si="4"/>
        <v>25</v>
      </c>
      <c r="D28" s="7" t="s">
        <v>14</v>
      </c>
      <c r="E28" s="7">
        <f t="shared" si="1"/>
        <v>2</v>
      </c>
      <c r="F28" s="7" t="s">
        <v>32</v>
      </c>
      <c r="G28" s="34">
        <f t="shared" si="2"/>
        <v>43252</v>
      </c>
      <c r="I28" s="68">
        <f t="shared" si="3"/>
        <v>25</v>
      </c>
      <c r="J28" s="68" t="s">
        <v>14</v>
      </c>
      <c r="K28" s="68">
        <v>2</v>
      </c>
      <c r="L28" s="68" t="s">
        <v>32</v>
      </c>
      <c r="M28" s="34">
        <f t="shared" si="0"/>
        <v>43252</v>
      </c>
    </row>
    <row r="29" spans="3:16" x14ac:dyDescent="0.25">
      <c r="C29" s="7">
        <f t="shared" si="4"/>
        <v>26</v>
      </c>
      <c r="D29" s="7" t="s">
        <v>14</v>
      </c>
      <c r="E29" s="7">
        <f t="shared" si="1"/>
        <v>2</v>
      </c>
      <c r="F29" s="7" t="s">
        <v>25</v>
      </c>
      <c r="G29" s="34">
        <f t="shared" si="2"/>
        <v>43252</v>
      </c>
      <c r="I29" s="68">
        <f t="shared" si="3"/>
        <v>26</v>
      </c>
      <c r="J29" s="68" t="s">
        <v>14</v>
      </c>
      <c r="K29" s="68">
        <v>2</v>
      </c>
      <c r="L29" s="68" t="s">
        <v>25</v>
      </c>
      <c r="M29" s="34">
        <f t="shared" si="0"/>
        <v>43252</v>
      </c>
    </row>
    <row r="30" spans="3:16" x14ac:dyDescent="0.25">
      <c r="C30" s="7">
        <f t="shared" si="4"/>
        <v>27</v>
      </c>
      <c r="D30" s="7" t="s">
        <v>14</v>
      </c>
      <c r="E30" s="7">
        <f t="shared" si="1"/>
        <v>2</v>
      </c>
      <c r="F30" s="7" t="s">
        <v>20</v>
      </c>
      <c r="G30" s="34">
        <f t="shared" si="2"/>
        <v>43252</v>
      </c>
      <c r="I30" s="68">
        <f t="shared" si="3"/>
        <v>27</v>
      </c>
      <c r="J30" s="68" t="s">
        <v>14</v>
      </c>
      <c r="K30" s="68">
        <v>2</v>
      </c>
      <c r="L30" s="68" t="s">
        <v>20</v>
      </c>
      <c r="M30" s="34">
        <f t="shared" si="0"/>
        <v>43252</v>
      </c>
    </row>
    <row r="31" spans="3:16" x14ac:dyDescent="0.25">
      <c r="C31" s="7">
        <f t="shared" si="4"/>
        <v>28</v>
      </c>
      <c r="D31" s="7" t="s">
        <v>14</v>
      </c>
      <c r="E31" s="7">
        <f t="shared" si="1"/>
        <v>2</v>
      </c>
      <c r="F31" s="7" t="s">
        <v>12</v>
      </c>
      <c r="G31" s="34">
        <f t="shared" si="2"/>
        <v>43252</v>
      </c>
      <c r="I31" s="68">
        <f t="shared" si="3"/>
        <v>28</v>
      </c>
      <c r="J31" s="68" t="s">
        <v>14</v>
      </c>
      <c r="K31" s="68">
        <v>2</v>
      </c>
      <c r="L31" s="68" t="s">
        <v>12</v>
      </c>
      <c r="M31" s="34">
        <f t="shared" si="0"/>
        <v>43252</v>
      </c>
    </row>
    <row r="32" spans="3:16" x14ac:dyDescent="0.25">
      <c r="C32" s="7">
        <f t="shared" si="4"/>
        <v>29</v>
      </c>
      <c r="D32" s="7" t="s">
        <v>14</v>
      </c>
      <c r="E32" s="7">
        <f t="shared" si="1"/>
        <v>2</v>
      </c>
      <c r="F32" s="7" t="s">
        <v>13</v>
      </c>
      <c r="G32" s="34">
        <f t="shared" si="2"/>
        <v>43252</v>
      </c>
      <c r="I32" s="68">
        <f t="shared" si="3"/>
        <v>29</v>
      </c>
      <c r="J32" s="68" t="s">
        <v>14</v>
      </c>
      <c r="K32" s="68">
        <v>2</v>
      </c>
      <c r="L32" s="68" t="s">
        <v>13</v>
      </c>
      <c r="M32" s="34">
        <f t="shared" si="0"/>
        <v>43252</v>
      </c>
    </row>
    <row r="33" spans="3:13" x14ac:dyDescent="0.25">
      <c r="C33" s="7">
        <f t="shared" si="4"/>
        <v>30</v>
      </c>
      <c r="D33" s="7" t="s">
        <v>14</v>
      </c>
      <c r="E33" s="7">
        <f t="shared" si="1"/>
        <v>2</v>
      </c>
      <c r="F33" s="7" t="s">
        <v>20</v>
      </c>
      <c r="G33" s="34">
        <f t="shared" si="2"/>
        <v>43252</v>
      </c>
      <c r="I33" s="68">
        <f t="shared" si="3"/>
        <v>30</v>
      </c>
      <c r="J33" s="68" t="s">
        <v>14</v>
      </c>
      <c r="K33" s="68">
        <v>2</v>
      </c>
      <c r="L33" s="68" t="s">
        <v>20</v>
      </c>
      <c r="M33" s="34">
        <f t="shared" si="0"/>
        <v>43252</v>
      </c>
    </row>
    <row r="34" spans="3:13" x14ac:dyDescent="0.25">
      <c r="C34" s="7">
        <f t="shared" si="4"/>
        <v>31</v>
      </c>
      <c r="D34" s="7" t="s">
        <v>14</v>
      </c>
      <c r="E34" s="7">
        <f t="shared" si="1"/>
        <v>2</v>
      </c>
      <c r="F34" s="7" t="s">
        <v>9</v>
      </c>
      <c r="G34" s="34">
        <f t="shared" si="2"/>
        <v>43252</v>
      </c>
      <c r="I34" s="68">
        <f t="shared" si="3"/>
        <v>31</v>
      </c>
      <c r="J34" s="68" t="s">
        <v>14</v>
      </c>
      <c r="K34" s="68">
        <v>2</v>
      </c>
      <c r="L34" s="68" t="s">
        <v>9</v>
      </c>
      <c r="M34" s="34">
        <f t="shared" si="0"/>
        <v>43252</v>
      </c>
    </row>
    <row r="35" spans="3:13" x14ac:dyDescent="0.25">
      <c r="C35" s="7">
        <f t="shared" si="4"/>
        <v>32</v>
      </c>
      <c r="D35" s="7" t="s">
        <v>14</v>
      </c>
      <c r="E35" s="7">
        <f t="shared" si="1"/>
        <v>2</v>
      </c>
      <c r="F35" s="7" t="s">
        <v>32</v>
      </c>
      <c r="G35" s="34">
        <f t="shared" si="2"/>
        <v>43252</v>
      </c>
      <c r="I35" s="68">
        <f t="shared" si="3"/>
        <v>32</v>
      </c>
      <c r="J35" s="68" t="s">
        <v>14</v>
      </c>
      <c r="K35" s="68">
        <v>2</v>
      </c>
      <c r="L35" s="68" t="s">
        <v>32</v>
      </c>
      <c r="M35" s="34">
        <f t="shared" si="0"/>
        <v>43252</v>
      </c>
    </row>
    <row r="36" spans="3:13" x14ac:dyDescent="0.25">
      <c r="C36" s="7">
        <f t="shared" si="4"/>
        <v>33</v>
      </c>
      <c r="D36" s="7" t="s">
        <v>14</v>
      </c>
      <c r="E36" s="7">
        <v>4</v>
      </c>
      <c r="F36" s="7" t="s">
        <v>24</v>
      </c>
      <c r="G36" s="34">
        <f t="shared" si="2"/>
        <v>43252</v>
      </c>
      <c r="I36" s="68">
        <f t="shared" si="3"/>
        <v>33</v>
      </c>
      <c r="J36" s="68" t="s">
        <v>14</v>
      </c>
      <c r="K36" s="68">
        <v>4</v>
      </c>
      <c r="L36" s="68" t="s">
        <v>24</v>
      </c>
      <c r="M36" s="34">
        <f t="shared" si="0"/>
        <v>43252</v>
      </c>
    </row>
    <row r="37" spans="3:13" x14ac:dyDescent="0.25">
      <c r="C37" s="7">
        <f t="shared" si="4"/>
        <v>34</v>
      </c>
      <c r="D37" s="7" t="s">
        <v>14</v>
      </c>
      <c r="E37" s="7">
        <v>4</v>
      </c>
      <c r="F37" s="7" t="s">
        <v>10</v>
      </c>
      <c r="G37" s="34">
        <f t="shared" si="2"/>
        <v>43252</v>
      </c>
      <c r="I37" s="68">
        <f t="shared" si="3"/>
        <v>34</v>
      </c>
      <c r="J37" s="68" t="s">
        <v>14</v>
      </c>
      <c r="K37" s="68">
        <v>4</v>
      </c>
      <c r="L37" s="68" t="s">
        <v>10</v>
      </c>
      <c r="M37" s="34">
        <f t="shared" si="0"/>
        <v>43252</v>
      </c>
    </row>
    <row r="38" spans="3:13" x14ac:dyDescent="0.25">
      <c r="C38" s="7">
        <f t="shared" si="4"/>
        <v>35</v>
      </c>
      <c r="D38" s="7" t="s">
        <v>14</v>
      </c>
      <c r="E38" s="7">
        <v>4</v>
      </c>
      <c r="F38" s="7" t="s">
        <v>10</v>
      </c>
      <c r="G38" s="34">
        <f t="shared" si="2"/>
        <v>43252</v>
      </c>
      <c r="I38" s="68">
        <f t="shared" si="3"/>
        <v>35</v>
      </c>
      <c r="J38" s="68" t="s">
        <v>14</v>
      </c>
      <c r="K38" s="68">
        <v>4</v>
      </c>
      <c r="L38" s="68" t="s">
        <v>10</v>
      </c>
      <c r="M38" s="34">
        <f t="shared" si="0"/>
        <v>43252</v>
      </c>
    </row>
    <row r="39" spans="3:13" x14ac:dyDescent="0.25">
      <c r="C39" s="7">
        <f t="shared" si="4"/>
        <v>36</v>
      </c>
      <c r="D39" s="7" t="s">
        <v>14</v>
      </c>
      <c r="E39" s="7">
        <v>4</v>
      </c>
      <c r="F39" s="7" t="s">
        <v>30</v>
      </c>
      <c r="G39" s="34">
        <f t="shared" si="2"/>
        <v>43252</v>
      </c>
      <c r="I39" s="68">
        <f t="shared" si="3"/>
        <v>36</v>
      </c>
      <c r="J39" s="68" t="s">
        <v>14</v>
      </c>
      <c r="K39" s="68">
        <v>4</v>
      </c>
      <c r="L39" s="68" t="s">
        <v>30</v>
      </c>
      <c r="M39" s="34">
        <f t="shared" si="0"/>
        <v>43252</v>
      </c>
    </row>
    <row r="40" spans="3:13" x14ac:dyDescent="0.25">
      <c r="C40" s="7">
        <f t="shared" si="4"/>
        <v>37</v>
      </c>
      <c r="D40" s="7" t="s">
        <v>14</v>
      </c>
      <c r="E40" s="7">
        <v>6</v>
      </c>
      <c r="F40" s="7" t="s">
        <v>8</v>
      </c>
      <c r="G40" s="34">
        <f t="shared" si="2"/>
        <v>43252</v>
      </c>
      <c r="I40" s="68">
        <f t="shared" si="3"/>
        <v>37</v>
      </c>
      <c r="J40" s="68" t="s">
        <v>14</v>
      </c>
      <c r="K40" s="68">
        <v>6</v>
      </c>
      <c r="L40" s="68" t="s">
        <v>8</v>
      </c>
      <c r="M40" s="34">
        <f t="shared" si="0"/>
        <v>43252</v>
      </c>
    </row>
    <row r="41" spans="3:13" x14ac:dyDescent="0.25">
      <c r="E41">
        <f>SUM(E4:E40)</f>
        <v>86</v>
      </c>
    </row>
  </sheetData>
  <mergeCells count="1">
    <mergeCell ref="C1:F1"/>
  </mergeCells>
  <pageMargins left="0.7" right="0.7" top="0.75" bottom="0.75" header="0.3" footer="0.3"/>
  <ignoredErrors>
    <ignoredError sqref="P16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2:F38"/>
  <sheetViews>
    <sheetView workbookViewId="0">
      <selection activeCell="O17" sqref="O17"/>
    </sheetView>
  </sheetViews>
  <sheetFormatPr defaultRowHeight="15" x14ac:dyDescent="0.25"/>
  <cols>
    <col min="2" max="2" width="9.140625" style="70"/>
    <col min="3" max="3" width="18.140625" style="70" customWidth="1"/>
    <col min="4" max="6" width="9.140625" style="70"/>
  </cols>
  <sheetData>
    <row r="2" spans="2:6" x14ac:dyDescent="0.25">
      <c r="B2" s="70">
        <v>1</v>
      </c>
      <c r="C2" s="70" t="s">
        <v>34</v>
      </c>
      <c r="D2" s="70">
        <v>2</v>
      </c>
      <c r="E2" s="70" t="s">
        <v>13</v>
      </c>
      <c r="F2" s="34">
        <v>43313</v>
      </c>
    </row>
    <row r="3" spans="2:6" x14ac:dyDescent="0.25">
      <c r="B3" s="70">
        <v>2</v>
      </c>
      <c r="C3" s="70" t="s">
        <v>34</v>
      </c>
      <c r="D3" s="70">
        <v>2</v>
      </c>
      <c r="E3" s="70" t="s">
        <v>30</v>
      </c>
      <c r="F3" s="34">
        <v>43313</v>
      </c>
    </row>
    <row r="4" spans="2:6" x14ac:dyDescent="0.25">
      <c r="B4" s="70">
        <v>3</v>
      </c>
      <c r="C4" s="70" t="s">
        <v>34</v>
      </c>
      <c r="D4" s="70">
        <v>2</v>
      </c>
      <c r="E4" s="70" t="s">
        <v>22</v>
      </c>
      <c r="F4" s="34">
        <v>43313</v>
      </c>
    </row>
    <row r="5" spans="2:6" x14ac:dyDescent="0.25">
      <c r="B5" s="70">
        <v>4</v>
      </c>
      <c r="C5" s="70" t="s">
        <v>34</v>
      </c>
      <c r="D5" s="70">
        <v>2</v>
      </c>
      <c r="E5" s="70" t="s">
        <v>20</v>
      </c>
      <c r="F5" s="34">
        <v>43313</v>
      </c>
    </row>
    <row r="6" spans="2:6" x14ac:dyDescent="0.25">
      <c r="B6" s="70">
        <v>5</v>
      </c>
      <c r="C6" s="70" t="s">
        <v>34</v>
      </c>
      <c r="D6" s="70">
        <v>2</v>
      </c>
      <c r="E6" s="70" t="s">
        <v>7</v>
      </c>
      <c r="F6" s="34">
        <v>43313</v>
      </c>
    </row>
    <row r="7" spans="2:6" x14ac:dyDescent="0.25">
      <c r="B7" s="70">
        <v>6</v>
      </c>
      <c r="C7" s="70" t="s">
        <v>34</v>
      </c>
      <c r="D7" s="70">
        <v>2</v>
      </c>
      <c r="E7" s="70" t="s">
        <v>7</v>
      </c>
      <c r="F7" s="34">
        <v>43313</v>
      </c>
    </row>
    <row r="8" spans="2:6" x14ac:dyDescent="0.25">
      <c r="B8" s="70">
        <v>7</v>
      </c>
      <c r="C8" s="70" t="s">
        <v>34</v>
      </c>
      <c r="D8" s="70">
        <v>2</v>
      </c>
      <c r="E8" s="70" t="s">
        <v>12</v>
      </c>
      <c r="F8" s="34">
        <v>43313</v>
      </c>
    </row>
    <row r="9" spans="2:6" x14ac:dyDescent="0.25">
      <c r="B9" s="70">
        <v>8</v>
      </c>
      <c r="C9" s="70" t="s">
        <v>34</v>
      </c>
      <c r="D9" s="70">
        <v>2</v>
      </c>
      <c r="E9" s="70" t="s">
        <v>22</v>
      </c>
      <c r="F9" s="34">
        <v>43313</v>
      </c>
    </row>
    <row r="10" spans="2:6" x14ac:dyDescent="0.25">
      <c r="B10" s="70">
        <v>9</v>
      </c>
      <c r="C10" s="70" t="s">
        <v>34</v>
      </c>
      <c r="D10" s="70">
        <v>2</v>
      </c>
      <c r="E10" s="70" t="s">
        <v>8</v>
      </c>
      <c r="F10" s="34">
        <v>43313</v>
      </c>
    </row>
    <row r="11" spans="2:6" x14ac:dyDescent="0.25">
      <c r="B11" s="70">
        <v>10</v>
      </c>
      <c r="C11" s="70" t="s">
        <v>34</v>
      </c>
      <c r="D11" s="70">
        <v>2</v>
      </c>
      <c r="E11" s="70" t="s">
        <v>32</v>
      </c>
      <c r="F11" s="34">
        <v>43313</v>
      </c>
    </row>
    <row r="12" spans="2:6" x14ac:dyDescent="0.25">
      <c r="B12" s="70">
        <v>11</v>
      </c>
      <c r="C12" s="70" t="s">
        <v>34</v>
      </c>
      <c r="D12" s="70">
        <v>2</v>
      </c>
      <c r="E12" s="70" t="s">
        <v>8</v>
      </c>
      <c r="F12" s="34">
        <v>43313</v>
      </c>
    </row>
    <row r="13" spans="2:6" x14ac:dyDescent="0.25">
      <c r="B13" s="70">
        <v>12</v>
      </c>
      <c r="C13" s="70" t="s">
        <v>34</v>
      </c>
      <c r="D13" s="70">
        <v>2</v>
      </c>
      <c r="E13" s="70" t="s">
        <v>27</v>
      </c>
      <c r="F13" s="34">
        <v>43313</v>
      </c>
    </row>
    <row r="14" spans="2:6" x14ac:dyDescent="0.25">
      <c r="B14" s="70">
        <v>13</v>
      </c>
      <c r="C14" s="70" t="s">
        <v>34</v>
      </c>
      <c r="D14" s="70">
        <v>2</v>
      </c>
      <c r="E14" s="70" t="s">
        <v>18</v>
      </c>
      <c r="F14" s="34">
        <v>43313</v>
      </c>
    </row>
    <row r="15" spans="2:6" x14ac:dyDescent="0.25">
      <c r="B15" s="70">
        <v>14</v>
      </c>
      <c r="C15" s="70" t="s">
        <v>34</v>
      </c>
      <c r="D15" s="70">
        <v>2</v>
      </c>
      <c r="E15" s="70" t="s">
        <v>29</v>
      </c>
      <c r="F15" s="34">
        <v>43313</v>
      </c>
    </row>
    <row r="16" spans="2:6" x14ac:dyDescent="0.25">
      <c r="B16" s="70">
        <v>15</v>
      </c>
      <c r="C16" s="70" t="s">
        <v>34</v>
      </c>
      <c r="D16" s="70">
        <v>2</v>
      </c>
      <c r="E16" s="70" t="s">
        <v>32</v>
      </c>
      <c r="F16" s="34">
        <v>43313</v>
      </c>
    </row>
    <row r="17" spans="2:6" x14ac:dyDescent="0.25">
      <c r="B17" s="70">
        <v>16</v>
      </c>
      <c r="C17" s="70" t="s">
        <v>34</v>
      </c>
      <c r="D17" s="70">
        <v>2</v>
      </c>
      <c r="E17" s="70" t="s">
        <v>13</v>
      </c>
      <c r="F17" s="34">
        <v>43313</v>
      </c>
    </row>
    <row r="18" spans="2:6" x14ac:dyDescent="0.25">
      <c r="B18" s="70">
        <v>17</v>
      </c>
      <c r="C18" s="70" t="s">
        <v>34</v>
      </c>
      <c r="D18" s="70">
        <v>2</v>
      </c>
      <c r="E18" s="70" t="s">
        <v>22</v>
      </c>
      <c r="F18" s="34">
        <v>43313</v>
      </c>
    </row>
    <row r="19" spans="2:6" x14ac:dyDescent="0.25">
      <c r="B19" s="70">
        <v>18</v>
      </c>
      <c r="C19" s="70" t="s">
        <v>34</v>
      </c>
      <c r="D19" s="70">
        <v>2</v>
      </c>
      <c r="E19" s="70" t="s">
        <v>10</v>
      </c>
      <c r="F19" s="34">
        <v>43313</v>
      </c>
    </row>
    <row r="20" spans="2:6" x14ac:dyDescent="0.25">
      <c r="B20" s="70">
        <v>19</v>
      </c>
      <c r="C20" s="70" t="s">
        <v>34</v>
      </c>
      <c r="D20" s="70">
        <v>2</v>
      </c>
      <c r="E20" s="70" t="s">
        <v>10</v>
      </c>
      <c r="F20" s="34">
        <v>43313</v>
      </c>
    </row>
    <row r="21" spans="2:6" x14ac:dyDescent="0.25">
      <c r="B21" s="70">
        <v>20</v>
      </c>
      <c r="C21" s="70" t="s">
        <v>34</v>
      </c>
      <c r="D21" s="70">
        <v>2</v>
      </c>
      <c r="E21" s="70" t="s">
        <v>7</v>
      </c>
      <c r="F21" s="34">
        <v>43313</v>
      </c>
    </row>
    <row r="22" spans="2:6" x14ac:dyDescent="0.25">
      <c r="B22" s="70">
        <v>21</v>
      </c>
      <c r="C22" s="70" t="s">
        <v>34</v>
      </c>
      <c r="D22" s="70">
        <v>2</v>
      </c>
      <c r="E22" s="70" t="s">
        <v>30</v>
      </c>
      <c r="F22" s="34">
        <v>43313</v>
      </c>
    </row>
    <row r="23" spans="2:6" x14ac:dyDescent="0.25">
      <c r="B23" s="70">
        <v>22</v>
      </c>
      <c r="C23" s="70" t="s">
        <v>34</v>
      </c>
      <c r="D23" s="70">
        <v>2</v>
      </c>
      <c r="E23" s="70" t="s">
        <v>31</v>
      </c>
      <c r="F23" s="34">
        <v>43313</v>
      </c>
    </row>
    <row r="24" spans="2:6" x14ac:dyDescent="0.25">
      <c r="B24" s="70">
        <v>23</v>
      </c>
      <c r="C24" s="70" t="s">
        <v>34</v>
      </c>
      <c r="D24" s="70">
        <v>2</v>
      </c>
      <c r="E24" s="70" t="s">
        <v>25</v>
      </c>
      <c r="F24" s="34">
        <v>43313</v>
      </c>
    </row>
    <row r="25" spans="2:6" x14ac:dyDescent="0.25">
      <c r="B25" s="70">
        <v>24</v>
      </c>
      <c r="C25" s="70" t="s">
        <v>34</v>
      </c>
      <c r="D25" s="70">
        <v>2</v>
      </c>
      <c r="E25" s="70" t="s">
        <v>22</v>
      </c>
      <c r="F25" s="34">
        <v>43313</v>
      </c>
    </row>
    <row r="26" spans="2:6" x14ac:dyDescent="0.25">
      <c r="B26" s="70">
        <v>25</v>
      </c>
      <c r="C26" s="70" t="s">
        <v>14</v>
      </c>
      <c r="D26" s="5">
        <v>2</v>
      </c>
      <c r="E26" s="70" t="s">
        <v>19</v>
      </c>
      <c r="F26" s="34">
        <v>43313</v>
      </c>
    </row>
    <row r="27" spans="2:6" x14ac:dyDescent="0.25">
      <c r="B27" s="70">
        <v>26</v>
      </c>
      <c r="C27" s="70" t="s">
        <v>14</v>
      </c>
      <c r="D27" s="5">
        <v>2</v>
      </c>
      <c r="E27" s="70" t="s">
        <v>7</v>
      </c>
      <c r="F27" s="34">
        <v>43313</v>
      </c>
    </row>
    <row r="28" spans="2:6" x14ac:dyDescent="0.25">
      <c r="B28" s="70">
        <v>27</v>
      </c>
      <c r="C28" s="70" t="s">
        <v>14</v>
      </c>
      <c r="D28" s="5">
        <v>2</v>
      </c>
      <c r="E28" s="70" t="s">
        <v>24</v>
      </c>
      <c r="F28" s="34">
        <v>43313</v>
      </c>
    </row>
    <row r="29" spans="2:6" x14ac:dyDescent="0.25">
      <c r="B29" s="70">
        <v>28</v>
      </c>
      <c r="C29" s="70" t="s">
        <v>14</v>
      </c>
      <c r="D29" s="5">
        <v>2</v>
      </c>
      <c r="E29" s="70" t="s">
        <v>9</v>
      </c>
      <c r="F29" s="34">
        <v>43313</v>
      </c>
    </row>
    <row r="30" spans="2:6" x14ac:dyDescent="0.25">
      <c r="B30" s="70">
        <v>29</v>
      </c>
      <c r="C30" s="70" t="s">
        <v>14</v>
      </c>
      <c r="D30" s="5">
        <v>2</v>
      </c>
      <c r="E30" s="70" t="s">
        <v>8</v>
      </c>
      <c r="F30" s="34">
        <v>43313</v>
      </c>
    </row>
    <row r="31" spans="2:6" x14ac:dyDescent="0.25">
      <c r="B31" s="70">
        <v>30</v>
      </c>
      <c r="C31" s="70" t="s">
        <v>14</v>
      </c>
      <c r="D31" s="5">
        <v>2</v>
      </c>
      <c r="E31" s="70" t="s">
        <v>20</v>
      </c>
      <c r="F31" s="34">
        <v>43313</v>
      </c>
    </row>
    <row r="32" spans="2:6" x14ac:dyDescent="0.25">
      <c r="B32" s="70">
        <v>31</v>
      </c>
      <c r="C32" s="70" t="s">
        <v>14</v>
      </c>
      <c r="D32" s="5">
        <v>2</v>
      </c>
      <c r="E32" s="70" t="s">
        <v>28</v>
      </c>
      <c r="F32" s="34">
        <v>43313</v>
      </c>
    </row>
    <row r="33" spans="2:6" x14ac:dyDescent="0.25">
      <c r="B33" s="70">
        <v>32</v>
      </c>
      <c r="C33" s="70" t="s">
        <v>14</v>
      </c>
      <c r="D33" s="5">
        <v>2</v>
      </c>
      <c r="E33" s="70" t="s">
        <v>7</v>
      </c>
      <c r="F33" s="34">
        <v>43313</v>
      </c>
    </row>
    <row r="34" spans="2:6" x14ac:dyDescent="0.25">
      <c r="B34" s="70">
        <v>33</v>
      </c>
      <c r="C34" s="70" t="s">
        <v>14</v>
      </c>
      <c r="D34" s="5">
        <v>4</v>
      </c>
      <c r="E34" s="70" t="s">
        <v>8</v>
      </c>
      <c r="F34" s="34">
        <v>43313</v>
      </c>
    </row>
    <row r="35" spans="2:6" x14ac:dyDescent="0.25">
      <c r="B35" s="70">
        <v>34</v>
      </c>
      <c r="C35" s="70" t="s">
        <v>14</v>
      </c>
      <c r="D35" s="5">
        <v>4</v>
      </c>
      <c r="E35" s="70" t="s">
        <v>23</v>
      </c>
      <c r="F35" s="34">
        <v>43313</v>
      </c>
    </row>
    <row r="36" spans="2:6" x14ac:dyDescent="0.25">
      <c r="B36" s="70">
        <v>35</v>
      </c>
      <c r="C36" s="70" t="s">
        <v>14</v>
      </c>
      <c r="D36" s="5">
        <v>4</v>
      </c>
      <c r="E36" s="70" t="s">
        <v>10</v>
      </c>
      <c r="F36" s="34">
        <v>43313</v>
      </c>
    </row>
    <row r="37" spans="2:6" x14ac:dyDescent="0.25">
      <c r="B37" s="70">
        <v>36</v>
      </c>
      <c r="C37" s="70" t="s">
        <v>14</v>
      </c>
      <c r="D37" s="5">
        <v>4</v>
      </c>
      <c r="E37" s="70" t="s">
        <v>24</v>
      </c>
      <c r="F37" s="34">
        <v>43313</v>
      </c>
    </row>
    <row r="38" spans="2:6" x14ac:dyDescent="0.25">
      <c r="B38" s="70">
        <v>37</v>
      </c>
      <c r="C38" s="70" t="s">
        <v>14</v>
      </c>
      <c r="D38" s="5">
        <v>6</v>
      </c>
      <c r="E38" s="70" t="s">
        <v>8</v>
      </c>
      <c r="F38" s="34">
        <v>43313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2:F38"/>
  <sheetViews>
    <sheetView workbookViewId="0">
      <selection activeCell="I7" sqref="I7"/>
    </sheetView>
  </sheetViews>
  <sheetFormatPr defaultRowHeight="15" x14ac:dyDescent="0.25"/>
  <cols>
    <col min="3" max="3" width="21" bestFit="1" customWidth="1"/>
  </cols>
  <sheetData>
    <row r="2" spans="2:6" x14ac:dyDescent="0.25">
      <c r="B2" s="70">
        <v>1</v>
      </c>
      <c r="C2" s="70" t="s">
        <v>34</v>
      </c>
      <c r="D2" s="70">
        <v>2</v>
      </c>
      <c r="E2" s="70" t="s">
        <v>29</v>
      </c>
      <c r="F2" s="80">
        <v>43488</v>
      </c>
    </row>
    <row r="3" spans="2:6" x14ac:dyDescent="0.25">
      <c r="B3" s="70">
        <v>2</v>
      </c>
      <c r="C3" s="70" t="s">
        <v>34</v>
      </c>
      <c r="D3" s="70">
        <v>2</v>
      </c>
      <c r="E3" s="6" t="s">
        <v>7</v>
      </c>
      <c r="F3" s="80">
        <v>43488</v>
      </c>
    </row>
    <row r="4" spans="2:6" x14ac:dyDescent="0.25">
      <c r="B4" s="70">
        <v>3</v>
      </c>
      <c r="C4" s="70" t="s">
        <v>34</v>
      </c>
      <c r="D4" s="70">
        <v>2</v>
      </c>
      <c r="E4" s="70" t="s">
        <v>9</v>
      </c>
      <c r="F4" s="80">
        <v>43488</v>
      </c>
    </row>
    <row r="5" spans="2:6" x14ac:dyDescent="0.25">
      <c r="B5" s="70">
        <v>4</v>
      </c>
      <c r="C5" s="70" t="s">
        <v>34</v>
      </c>
      <c r="D5" s="70">
        <v>2</v>
      </c>
      <c r="E5" s="70" t="s">
        <v>8</v>
      </c>
      <c r="F5" s="80">
        <v>43488</v>
      </c>
    </row>
    <row r="6" spans="2:6" x14ac:dyDescent="0.25">
      <c r="B6" s="70">
        <v>5</v>
      </c>
      <c r="C6" s="70" t="s">
        <v>34</v>
      </c>
      <c r="D6" s="70">
        <v>2</v>
      </c>
      <c r="E6" s="70" t="s">
        <v>20</v>
      </c>
      <c r="F6" s="80">
        <v>43488</v>
      </c>
    </row>
    <row r="7" spans="2:6" x14ac:dyDescent="0.25">
      <c r="B7" s="70">
        <v>6</v>
      </c>
      <c r="C7" s="70" t="s">
        <v>34</v>
      </c>
      <c r="D7" s="70">
        <v>2</v>
      </c>
      <c r="E7" s="70" t="s">
        <v>22</v>
      </c>
      <c r="F7" s="80">
        <v>43488</v>
      </c>
    </row>
    <row r="8" spans="2:6" x14ac:dyDescent="0.25">
      <c r="B8" s="70">
        <v>7</v>
      </c>
      <c r="C8" s="70" t="s">
        <v>34</v>
      </c>
      <c r="D8" s="70">
        <v>2</v>
      </c>
      <c r="E8" s="51" t="s">
        <v>11</v>
      </c>
      <c r="F8" s="80">
        <v>43488</v>
      </c>
    </row>
    <row r="9" spans="2:6" x14ac:dyDescent="0.25">
      <c r="B9" s="70">
        <v>8</v>
      </c>
      <c r="C9" s="70" t="s">
        <v>34</v>
      </c>
      <c r="D9" s="70">
        <v>2</v>
      </c>
      <c r="E9" s="6" t="s">
        <v>7</v>
      </c>
      <c r="F9" s="80">
        <v>43488</v>
      </c>
    </row>
    <row r="10" spans="2:6" x14ac:dyDescent="0.25">
      <c r="B10" s="70">
        <v>9</v>
      </c>
      <c r="C10" s="70" t="s">
        <v>34</v>
      </c>
      <c r="D10" s="70">
        <v>2</v>
      </c>
      <c r="E10" s="70" t="s">
        <v>10</v>
      </c>
      <c r="F10" s="80">
        <v>43488</v>
      </c>
    </row>
    <row r="11" spans="2:6" x14ac:dyDescent="0.25">
      <c r="B11" s="70">
        <v>10</v>
      </c>
      <c r="C11" s="70" t="s">
        <v>34</v>
      </c>
      <c r="D11" s="70">
        <v>2</v>
      </c>
      <c r="E11" s="70" t="s">
        <v>12</v>
      </c>
      <c r="F11" s="80">
        <v>43488</v>
      </c>
    </row>
    <row r="12" spans="2:6" x14ac:dyDescent="0.25">
      <c r="B12" s="70">
        <v>11</v>
      </c>
      <c r="C12" s="70" t="s">
        <v>34</v>
      </c>
      <c r="D12" s="70">
        <v>2</v>
      </c>
      <c r="E12" s="70" t="s">
        <v>18</v>
      </c>
      <c r="F12" s="80">
        <v>43488</v>
      </c>
    </row>
    <row r="13" spans="2:6" x14ac:dyDescent="0.25">
      <c r="B13" s="70">
        <v>12</v>
      </c>
      <c r="C13" s="70" t="s">
        <v>34</v>
      </c>
      <c r="D13" s="70">
        <v>2</v>
      </c>
      <c r="E13" s="70" t="s">
        <v>23</v>
      </c>
      <c r="F13" s="80">
        <v>43488</v>
      </c>
    </row>
    <row r="14" spans="2:6" x14ac:dyDescent="0.25">
      <c r="B14" s="70">
        <v>13</v>
      </c>
      <c r="C14" s="70" t="s">
        <v>34</v>
      </c>
      <c r="D14" s="70">
        <v>2</v>
      </c>
      <c r="E14" s="70" t="s">
        <v>22</v>
      </c>
      <c r="F14" s="80">
        <v>43488</v>
      </c>
    </row>
    <row r="15" spans="2:6" x14ac:dyDescent="0.25">
      <c r="B15" s="70">
        <v>14</v>
      </c>
      <c r="C15" s="70" t="s">
        <v>34</v>
      </c>
      <c r="D15" s="70">
        <v>2</v>
      </c>
      <c r="E15" s="6" t="s">
        <v>7</v>
      </c>
      <c r="F15" s="80">
        <v>43488</v>
      </c>
    </row>
    <row r="16" spans="2:6" x14ac:dyDescent="0.25">
      <c r="B16" s="70">
        <v>15</v>
      </c>
      <c r="C16" s="70" t="s">
        <v>34</v>
      </c>
      <c r="D16" s="70">
        <v>2</v>
      </c>
      <c r="E16" s="70" t="s">
        <v>20</v>
      </c>
      <c r="F16" s="80">
        <v>43488</v>
      </c>
    </row>
    <row r="17" spans="2:6" x14ac:dyDescent="0.25">
      <c r="B17" s="70">
        <v>16</v>
      </c>
      <c r="C17" s="70" t="s">
        <v>34</v>
      </c>
      <c r="D17" s="70">
        <v>2</v>
      </c>
      <c r="E17" s="6" t="s">
        <v>25</v>
      </c>
      <c r="F17" s="80">
        <v>43488</v>
      </c>
    </row>
    <row r="18" spans="2:6" x14ac:dyDescent="0.25">
      <c r="B18" s="70">
        <v>17</v>
      </c>
      <c r="C18" s="70" t="s">
        <v>34</v>
      </c>
      <c r="D18" s="70">
        <v>2</v>
      </c>
      <c r="E18" s="6" t="s">
        <v>24</v>
      </c>
      <c r="F18" s="80">
        <v>43488</v>
      </c>
    </row>
    <row r="19" spans="2:6" x14ac:dyDescent="0.25">
      <c r="B19" s="70">
        <v>18</v>
      </c>
      <c r="C19" s="70" t="s">
        <v>34</v>
      </c>
      <c r="D19" s="70">
        <v>2</v>
      </c>
      <c r="E19" s="70" t="s">
        <v>10</v>
      </c>
      <c r="F19" s="80">
        <v>43488</v>
      </c>
    </row>
    <row r="20" spans="2:6" x14ac:dyDescent="0.25">
      <c r="B20" s="70">
        <v>19</v>
      </c>
      <c r="C20" s="70" t="s">
        <v>34</v>
      </c>
      <c r="D20" s="70">
        <v>2</v>
      </c>
      <c r="E20" s="6" t="s">
        <v>7</v>
      </c>
      <c r="F20" s="80">
        <v>43488</v>
      </c>
    </row>
    <row r="21" spans="2:6" x14ac:dyDescent="0.25">
      <c r="B21" s="70">
        <v>20</v>
      </c>
      <c r="C21" s="70" t="s">
        <v>34</v>
      </c>
      <c r="D21" s="70">
        <v>2</v>
      </c>
      <c r="E21" s="70" t="s">
        <v>8</v>
      </c>
      <c r="F21" s="80">
        <v>43488</v>
      </c>
    </row>
    <row r="22" spans="2:6" x14ac:dyDescent="0.25">
      <c r="B22" s="70">
        <v>21</v>
      </c>
      <c r="C22" s="70" t="s">
        <v>34</v>
      </c>
      <c r="D22" s="70">
        <v>2</v>
      </c>
      <c r="E22" s="6" t="s">
        <v>32</v>
      </c>
      <c r="F22" s="80">
        <v>43488</v>
      </c>
    </row>
    <row r="23" spans="2:6" x14ac:dyDescent="0.25">
      <c r="B23" s="70">
        <v>22</v>
      </c>
      <c r="C23" s="70" t="s">
        <v>34</v>
      </c>
      <c r="D23" s="70">
        <v>2</v>
      </c>
      <c r="E23" s="6" t="s">
        <v>31</v>
      </c>
      <c r="F23" s="80">
        <v>43488</v>
      </c>
    </row>
    <row r="24" spans="2:6" x14ac:dyDescent="0.25">
      <c r="B24" s="70">
        <v>23</v>
      </c>
      <c r="C24" s="70" t="s">
        <v>34</v>
      </c>
      <c r="D24" s="70">
        <v>2</v>
      </c>
      <c r="E24" s="6" t="s">
        <v>13</v>
      </c>
      <c r="F24" s="80">
        <v>43488</v>
      </c>
    </row>
    <row r="25" spans="2:6" x14ac:dyDescent="0.25">
      <c r="B25" s="70">
        <v>24</v>
      </c>
      <c r="C25" s="70" t="s">
        <v>34</v>
      </c>
      <c r="D25" s="70">
        <v>2</v>
      </c>
      <c r="E25" s="6" t="s">
        <v>27</v>
      </c>
      <c r="F25" s="80">
        <v>43488</v>
      </c>
    </row>
    <row r="26" spans="2:6" x14ac:dyDescent="0.25">
      <c r="B26" s="70">
        <v>25</v>
      </c>
      <c r="C26" s="70" t="s">
        <v>14</v>
      </c>
      <c r="D26" s="5">
        <v>2</v>
      </c>
      <c r="E26" s="70" t="s">
        <v>20</v>
      </c>
      <c r="F26" s="80">
        <v>43488</v>
      </c>
    </row>
    <row r="27" spans="2:6" x14ac:dyDescent="0.25">
      <c r="B27" s="70">
        <v>26</v>
      </c>
      <c r="C27" s="70" t="s">
        <v>14</v>
      </c>
      <c r="D27" s="5">
        <v>2</v>
      </c>
      <c r="E27" s="6" t="s">
        <v>25</v>
      </c>
      <c r="F27" s="80">
        <v>43488</v>
      </c>
    </row>
    <row r="28" spans="2:6" x14ac:dyDescent="0.25">
      <c r="B28" s="70">
        <v>27</v>
      </c>
      <c r="C28" s="70" t="s">
        <v>14</v>
      </c>
      <c r="D28" s="5">
        <v>2</v>
      </c>
      <c r="E28" s="51" t="s">
        <v>11</v>
      </c>
      <c r="F28" s="80">
        <v>43488</v>
      </c>
    </row>
    <row r="29" spans="2:6" x14ac:dyDescent="0.25">
      <c r="B29" s="70">
        <v>28</v>
      </c>
      <c r="C29" s="70" t="s">
        <v>14</v>
      </c>
      <c r="D29" s="5">
        <v>2</v>
      </c>
      <c r="E29" s="6" t="s">
        <v>24</v>
      </c>
      <c r="F29" s="80">
        <v>43488</v>
      </c>
    </row>
    <row r="30" spans="2:6" x14ac:dyDescent="0.25">
      <c r="B30" s="70">
        <v>29</v>
      </c>
      <c r="C30" s="70" t="s">
        <v>14</v>
      </c>
      <c r="D30" s="5">
        <v>2</v>
      </c>
      <c r="E30" s="6" t="s">
        <v>32</v>
      </c>
      <c r="F30" s="80">
        <v>43488</v>
      </c>
    </row>
    <row r="31" spans="2:6" x14ac:dyDescent="0.25">
      <c r="B31" s="70">
        <v>30</v>
      </c>
      <c r="C31" s="70" t="s">
        <v>14</v>
      </c>
      <c r="D31" s="5">
        <v>2</v>
      </c>
      <c r="E31" s="6" t="s">
        <v>13</v>
      </c>
      <c r="F31" s="80">
        <v>43488</v>
      </c>
    </row>
    <row r="32" spans="2:6" x14ac:dyDescent="0.25">
      <c r="B32" s="70">
        <v>31</v>
      </c>
      <c r="C32" s="70" t="s">
        <v>14</v>
      </c>
      <c r="D32" s="5">
        <v>2</v>
      </c>
      <c r="E32" s="70" t="s">
        <v>28</v>
      </c>
      <c r="F32" s="80">
        <v>43488</v>
      </c>
    </row>
    <row r="33" spans="2:6" x14ac:dyDescent="0.25">
      <c r="B33" s="70">
        <v>32</v>
      </c>
      <c r="C33" s="70" t="s">
        <v>14</v>
      </c>
      <c r="D33" s="5">
        <v>2</v>
      </c>
      <c r="E33" s="70" t="s">
        <v>20</v>
      </c>
      <c r="F33" s="80">
        <v>43488</v>
      </c>
    </row>
    <row r="34" spans="2:6" x14ac:dyDescent="0.25">
      <c r="B34" s="70">
        <v>33</v>
      </c>
      <c r="C34" s="70" t="s">
        <v>14</v>
      </c>
      <c r="D34" s="5">
        <v>4</v>
      </c>
      <c r="E34" s="70" t="s">
        <v>8</v>
      </c>
      <c r="F34" s="80">
        <v>43488</v>
      </c>
    </row>
    <row r="35" spans="2:6" x14ac:dyDescent="0.25">
      <c r="B35" s="70">
        <v>34</v>
      </c>
      <c r="C35" s="70" t="s">
        <v>14</v>
      </c>
      <c r="D35" s="5">
        <v>4</v>
      </c>
      <c r="E35" s="70" t="s">
        <v>30</v>
      </c>
      <c r="F35" s="80">
        <v>43488</v>
      </c>
    </row>
    <row r="36" spans="2:6" x14ac:dyDescent="0.25">
      <c r="B36" s="70">
        <v>35</v>
      </c>
      <c r="C36" s="70" t="s">
        <v>14</v>
      </c>
      <c r="D36" s="5">
        <v>4</v>
      </c>
      <c r="E36" s="70" t="s">
        <v>10</v>
      </c>
      <c r="F36" s="80">
        <v>43488</v>
      </c>
    </row>
    <row r="37" spans="2:6" x14ac:dyDescent="0.25">
      <c r="B37" s="70">
        <v>36</v>
      </c>
      <c r="C37" s="70" t="s">
        <v>14</v>
      </c>
      <c r="D37" s="5">
        <v>4</v>
      </c>
      <c r="E37" s="6" t="s">
        <v>24</v>
      </c>
      <c r="F37" s="80">
        <v>43488</v>
      </c>
    </row>
    <row r="38" spans="2:6" x14ac:dyDescent="0.25">
      <c r="B38" s="70">
        <v>37</v>
      </c>
      <c r="C38" s="70" t="s">
        <v>14</v>
      </c>
      <c r="D38" s="5">
        <v>6</v>
      </c>
      <c r="E38" s="70" t="s">
        <v>8</v>
      </c>
      <c r="F38" s="80">
        <v>43488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Q561"/>
  <sheetViews>
    <sheetView topLeftCell="B1" zoomScale="110" zoomScaleNormal="110" workbookViewId="0">
      <selection activeCell="I3" sqref="I3:Q26"/>
    </sheetView>
  </sheetViews>
  <sheetFormatPr defaultRowHeight="15" x14ac:dyDescent="0.25"/>
  <cols>
    <col min="1" max="1" width="13.140625" style="6" customWidth="1"/>
    <col min="2" max="2" width="13.28515625" style="6" customWidth="1"/>
    <col min="3" max="3" width="14.7109375" style="6" customWidth="1"/>
    <col min="4" max="4" width="9.5703125" style="6" bestFit="1" customWidth="1"/>
    <col min="5" max="5" width="7.140625" style="75" bestFit="1" customWidth="1"/>
    <col min="6" max="7" width="7.140625" style="75" customWidth="1"/>
    <col min="10" max="10" width="12" customWidth="1"/>
    <col min="11" max="13" width="11.42578125" customWidth="1"/>
    <col min="14" max="14" width="12.5703125" customWidth="1"/>
  </cols>
  <sheetData>
    <row r="1" spans="1:17" x14ac:dyDescent="0.25">
      <c r="A1" s="93" t="s">
        <v>0</v>
      </c>
    </row>
    <row r="2" spans="1:17" x14ac:dyDescent="0.25">
      <c r="A2" s="93" t="s">
        <v>1</v>
      </c>
    </row>
    <row r="3" spans="1:17" ht="15.75" thickBot="1" x14ac:dyDescent="0.3">
      <c r="I3" s="100" t="s">
        <v>78</v>
      </c>
      <c r="J3" s="100"/>
      <c r="K3" s="100"/>
      <c r="L3" s="100"/>
      <c r="M3" s="100"/>
      <c r="N3" s="100"/>
      <c r="O3" s="100"/>
      <c r="P3" s="100"/>
      <c r="Q3" s="100"/>
    </row>
    <row r="4" spans="1:17" ht="60" x14ac:dyDescent="0.25">
      <c r="A4" s="2" t="s">
        <v>2</v>
      </c>
      <c r="B4" s="2" t="s">
        <v>3</v>
      </c>
      <c r="C4" s="2" t="s">
        <v>4</v>
      </c>
      <c r="D4" s="2" t="s">
        <v>5</v>
      </c>
      <c r="E4" s="76" t="s">
        <v>6</v>
      </c>
      <c r="F4" s="76"/>
      <c r="G4" s="76"/>
      <c r="I4" s="28" t="s">
        <v>17</v>
      </c>
      <c r="J4" s="39" t="s">
        <v>86</v>
      </c>
      <c r="K4" s="39" t="s">
        <v>38</v>
      </c>
      <c r="L4" s="39" t="s">
        <v>82</v>
      </c>
      <c r="M4" s="39" t="s">
        <v>83</v>
      </c>
      <c r="N4" s="39" t="s">
        <v>84</v>
      </c>
      <c r="O4" s="39" t="s">
        <v>40</v>
      </c>
      <c r="P4" s="39" t="s">
        <v>41</v>
      </c>
      <c r="Q4" s="42" t="s">
        <v>42</v>
      </c>
    </row>
    <row r="5" spans="1:17" x14ac:dyDescent="0.25">
      <c r="A5" s="48">
        <v>10</v>
      </c>
      <c r="B5" s="49" t="s">
        <v>79</v>
      </c>
      <c r="C5" s="48">
        <v>2</v>
      </c>
      <c r="D5" s="49" t="s">
        <v>18</v>
      </c>
      <c r="E5" s="77">
        <v>42522</v>
      </c>
      <c r="F5" s="77"/>
      <c r="G5" s="77"/>
      <c r="I5" s="22" t="s">
        <v>18</v>
      </c>
      <c r="J5" s="6">
        <f>K5+L5+M5+N5</f>
        <v>17</v>
      </c>
      <c r="K5" s="6">
        <v>12</v>
      </c>
      <c r="L5" s="6">
        <v>5</v>
      </c>
      <c r="M5" s="6">
        <v>0</v>
      </c>
      <c r="N5" s="6">
        <v>0</v>
      </c>
      <c r="O5" s="6">
        <f>K5*2+L5*2+M5*4+N5*6</f>
        <v>34</v>
      </c>
      <c r="P5" s="40">
        <f>O5/1290</f>
        <v>2.6356589147286821E-2</v>
      </c>
      <c r="Q5" s="43">
        <f>J5/555</f>
        <v>3.063063063063063E-2</v>
      </c>
    </row>
    <row r="6" spans="1:17" x14ac:dyDescent="0.25">
      <c r="A6" s="48">
        <v>10</v>
      </c>
      <c r="B6" s="49" t="s">
        <v>79</v>
      </c>
      <c r="C6" s="48">
        <v>2</v>
      </c>
      <c r="D6" s="49" t="s">
        <v>18</v>
      </c>
      <c r="E6" s="77">
        <v>42385</v>
      </c>
      <c r="F6" s="77"/>
      <c r="G6" s="77"/>
      <c r="I6" s="22" t="s">
        <v>19</v>
      </c>
      <c r="J6" s="6">
        <f t="shared" ref="J6:J25" si="0">K6+L6+M6+N6</f>
        <v>11</v>
      </c>
      <c r="K6" s="6">
        <v>9</v>
      </c>
      <c r="L6" s="6">
        <v>2</v>
      </c>
      <c r="M6" s="6">
        <v>0</v>
      </c>
      <c r="N6" s="6">
        <v>0</v>
      </c>
      <c r="O6" s="6">
        <f t="shared" ref="O6:O25" si="1">K6*2+L6*2+M6*4+N6*6</f>
        <v>22</v>
      </c>
      <c r="P6" s="40">
        <f t="shared" ref="P6:P26" si="2">O6/1290</f>
        <v>1.7054263565891473E-2</v>
      </c>
      <c r="Q6" s="43">
        <f t="shared" ref="Q6:Q26" si="3">J6/555</f>
        <v>1.9819819819819819E-2</v>
      </c>
    </row>
    <row r="7" spans="1:17" x14ac:dyDescent="0.25">
      <c r="A7" s="48">
        <v>24</v>
      </c>
      <c r="B7" s="49" t="s">
        <v>79</v>
      </c>
      <c r="C7" s="48">
        <v>2</v>
      </c>
      <c r="D7" s="49" t="s">
        <v>18</v>
      </c>
      <c r="E7" s="85">
        <v>42217</v>
      </c>
      <c r="F7" s="85"/>
      <c r="G7" s="85"/>
      <c r="I7" s="22" t="s">
        <v>8</v>
      </c>
      <c r="J7" s="6">
        <f t="shared" si="0"/>
        <v>70</v>
      </c>
      <c r="K7" s="6">
        <v>31</v>
      </c>
      <c r="L7" s="6">
        <v>10</v>
      </c>
      <c r="M7" s="6">
        <v>17</v>
      </c>
      <c r="N7" s="6">
        <v>12</v>
      </c>
      <c r="O7" s="6">
        <f t="shared" si="1"/>
        <v>222</v>
      </c>
      <c r="P7" s="40">
        <f t="shared" si="2"/>
        <v>0.17209302325581396</v>
      </c>
      <c r="Q7" s="43">
        <f t="shared" si="3"/>
        <v>0.12612612612612611</v>
      </c>
    </row>
    <row r="8" spans="1:17" x14ac:dyDescent="0.25">
      <c r="A8" s="48">
        <v>10</v>
      </c>
      <c r="B8" s="49" t="s">
        <v>79</v>
      </c>
      <c r="C8" s="48">
        <v>2</v>
      </c>
      <c r="D8" s="49" t="s">
        <v>18</v>
      </c>
      <c r="E8" s="85">
        <v>42005</v>
      </c>
      <c r="F8" s="85"/>
      <c r="G8" s="85"/>
      <c r="I8" s="22" t="s">
        <v>11</v>
      </c>
      <c r="J8" s="6">
        <f t="shared" si="0"/>
        <v>12</v>
      </c>
      <c r="K8" s="6">
        <v>6</v>
      </c>
      <c r="L8" s="6">
        <v>2</v>
      </c>
      <c r="M8" s="6">
        <v>4</v>
      </c>
      <c r="N8" s="6">
        <v>0</v>
      </c>
      <c r="O8" s="6">
        <f t="shared" si="1"/>
        <v>32</v>
      </c>
      <c r="P8" s="40">
        <f t="shared" si="2"/>
        <v>2.4806201550387597E-2</v>
      </c>
      <c r="Q8" s="43">
        <f t="shared" si="3"/>
        <v>2.1621621621621623E-2</v>
      </c>
    </row>
    <row r="9" spans="1:17" x14ac:dyDescent="0.25">
      <c r="A9" s="48">
        <v>6</v>
      </c>
      <c r="B9" s="49" t="s">
        <v>79</v>
      </c>
      <c r="C9" s="48">
        <v>2</v>
      </c>
      <c r="D9" s="49" t="s">
        <v>18</v>
      </c>
      <c r="E9" s="85">
        <v>41852</v>
      </c>
      <c r="F9" s="85"/>
      <c r="G9" s="85"/>
      <c r="I9" s="22" t="s">
        <v>20</v>
      </c>
      <c r="J9" s="6">
        <f t="shared" si="0"/>
        <v>50</v>
      </c>
      <c r="K9" s="6">
        <v>32</v>
      </c>
      <c r="L9" s="6">
        <v>16</v>
      </c>
      <c r="M9" s="6">
        <v>2</v>
      </c>
      <c r="N9" s="6">
        <v>0</v>
      </c>
      <c r="O9" s="6">
        <f t="shared" si="1"/>
        <v>104</v>
      </c>
      <c r="P9" s="40">
        <f t="shared" si="2"/>
        <v>8.0620155038759689E-2</v>
      </c>
      <c r="Q9" s="43">
        <f t="shared" si="3"/>
        <v>9.0090090090090086E-2</v>
      </c>
    </row>
    <row r="10" spans="1:17" x14ac:dyDescent="0.25">
      <c r="A10" s="48">
        <v>3</v>
      </c>
      <c r="B10" s="49" t="s">
        <v>79</v>
      </c>
      <c r="C10" s="48">
        <v>2</v>
      </c>
      <c r="D10" s="49" t="s">
        <v>18</v>
      </c>
      <c r="E10" s="85">
        <v>41791</v>
      </c>
      <c r="F10" s="85"/>
      <c r="G10" s="85"/>
      <c r="I10" s="22" t="s">
        <v>31</v>
      </c>
      <c r="J10" s="6">
        <f t="shared" si="0"/>
        <v>13</v>
      </c>
      <c r="K10" s="6">
        <v>11</v>
      </c>
      <c r="L10" s="6">
        <v>2</v>
      </c>
      <c r="M10" s="6">
        <v>0</v>
      </c>
      <c r="N10" s="6">
        <v>0</v>
      </c>
      <c r="O10" s="6">
        <f t="shared" si="1"/>
        <v>26</v>
      </c>
      <c r="P10" s="40">
        <f t="shared" si="2"/>
        <v>2.0155038759689922E-2</v>
      </c>
      <c r="Q10" s="43">
        <f t="shared" si="3"/>
        <v>2.3423423423423424E-2</v>
      </c>
    </row>
    <row r="11" spans="1:17" x14ac:dyDescent="0.25">
      <c r="A11" s="50">
        <v>7</v>
      </c>
      <c r="B11" s="50" t="s">
        <v>79</v>
      </c>
      <c r="C11" s="86">
        <v>2</v>
      </c>
      <c r="D11" s="50" t="s">
        <v>18</v>
      </c>
      <c r="E11" s="85">
        <v>42752</v>
      </c>
      <c r="F11" s="85"/>
      <c r="G11" s="85"/>
      <c r="I11" s="22" t="s">
        <v>10</v>
      </c>
      <c r="J11" s="6">
        <f t="shared" si="0"/>
        <v>45</v>
      </c>
      <c r="K11" s="6">
        <v>22</v>
      </c>
      <c r="L11" s="6">
        <v>10</v>
      </c>
      <c r="M11" s="6">
        <v>11</v>
      </c>
      <c r="N11" s="6">
        <v>2</v>
      </c>
      <c r="O11" s="6">
        <f t="shared" si="1"/>
        <v>120</v>
      </c>
      <c r="P11" s="40">
        <f t="shared" si="2"/>
        <v>9.3023255813953487E-2</v>
      </c>
      <c r="Q11" s="43">
        <f t="shared" si="3"/>
        <v>8.1081081081081086E-2</v>
      </c>
    </row>
    <row r="12" spans="1:17" x14ac:dyDescent="0.25">
      <c r="A12" s="50">
        <v>12</v>
      </c>
      <c r="B12" s="50" t="s">
        <v>79</v>
      </c>
      <c r="C12" s="86">
        <v>2</v>
      </c>
      <c r="D12" s="50" t="s">
        <v>18</v>
      </c>
      <c r="E12" s="85">
        <v>42963</v>
      </c>
      <c r="F12" s="85"/>
      <c r="G12" s="85"/>
      <c r="I12" s="22" t="s">
        <v>21</v>
      </c>
      <c r="J12" s="6">
        <f t="shared" si="0"/>
        <v>31</v>
      </c>
      <c r="K12" s="6">
        <v>29</v>
      </c>
      <c r="L12" s="6">
        <v>2</v>
      </c>
      <c r="M12" s="6">
        <v>0</v>
      </c>
      <c r="N12" s="6">
        <v>0</v>
      </c>
      <c r="O12" s="6">
        <f t="shared" si="1"/>
        <v>62</v>
      </c>
      <c r="P12" s="40">
        <f t="shared" si="2"/>
        <v>4.8062015503875968E-2</v>
      </c>
      <c r="Q12" s="43">
        <f t="shared" si="3"/>
        <v>5.5855855855855854E-2</v>
      </c>
    </row>
    <row r="13" spans="1:17" x14ac:dyDescent="0.25">
      <c r="A13" s="50">
        <v>3</v>
      </c>
      <c r="B13" s="50" t="s">
        <v>79</v>
      </c>
      <c r="C13" s="86">
        <f>C12</f>
        <v>2</v>
      </c>
      <c r="D13" s="50" t="s">
        <v>18</v>
      </c>
      <c r="E13" s="82">
        <f>E12</f>
        <v>42963</v>
      </c>
      <c r="F13" s="82"/>
      <c r="G13" s="82"/>
      <c r="I13" s="22" t="s">
        <v>13</v>
      </c>
      <c r="J13" s="6">
        <f t="shared" si="0"/>
        <v>26</v>
      </c>
      <c r="K13" s="6">
        <v>19</v>
      </c>
      <c r="L13" s="6">
        <v>5</v>
      </c>
      <c r="M13" s="6">
        <v>2</v>
      </c>
      <c r="N13" s="6">
        <v>0</v>
      </c>
      <c r="O13" s="6">
        <f t="shared" si="1"/>
        <v>56</v>
      </c>
      <c r="P13" s="40">
        <f t="shared" si="2"/>
        <v>4.3410852713178294E-2</v>
      </c>
      <c r="Q13" s="43">
        <f t="shared" si="3"/>
        <v>4.6846846846846847E-2</v>
      </c>
    </row>
    <row r="14" spans="1:17" x14ac:dyDescent="0.25">
      <c r="A14" s="50">
        <v>13</v>
      </c>
      <c r="B14" s="50" t="s">
        <v>79</v>
      </c>
      <c r="C14" s="86">
        <v>2</v>
      </c>
      <c r="D14" s="50" t="s">
        <v>18</v>
      </c>
      <c r="E14" s="82">
        <v>43118</v>
      </c>
      <c r="F14" s="82"/>
      <c r="G14" s="82"/>
      <c r="I14" s="22" t="s">
        <v>23</v>
      </c>
      <c r="J14" s="6">
        <f t="shared" si="0"/>
        <v>15</v>
      </c>
      <c r="K14" s="6">
        <v>9</v>
      </c>
      <c r="L14" s="6">
        <v>3</v>
      </c>
      <c r="M14" s="6">
        <v>3</v>
      </c>
      <c r="N14" s="6">
        <v>0</v>
      </c>
      <c r="O14" s="6">
        <f t="shared" si="1"/>
        <v>36</v>
      </c>
      <c r="P14" s="40">
        <f t="shared" si="2"/>
        <v>2.7906976744186046E-2</v>
      </c>
      <c r="Q14" s="43">
        <f t="shared" si="3"/>
        <v>2.7027027027027029E-2</v>
      </c>
    </row>
    <row r="15" spans="1:17" x14ac:dyDescent="0.25">
      <c r="A15" s="6">
        <v>13</v>
      </c>
      <c r="B15" s="6" t="s">
        <v>79</v>
      </c>
      <c r="C15" s="87">
        <v>2</v>
      </c>
      <c r="D15" s="6" t="s">
        <v>18</v>
      </c>
      <c r="E15" s="84">
        <v>43313</v>
      </c>
      <c r="F15" s="84"/>
      <c r="G15" s="84"/>
      <c r="I15" s="22" t="s">
        <v>12</v>
      </c>
      <c r="J15" s="6">
        <f t="shared" si="0"/>
        <v>16</v>
      </c>
      <c r="K15" s="6">
        <v>9</v>
      </c>
      <c r="L15" s="6">
        <v>6</v>
      </c>
      <c r="M15" s="6">
        <v>1</v>
      </c>
      <c r="N15" s="6">
        <v>0</v>
      </c>
      <c r="O15" s="6">
        <f t="shared" si="1"/>
        <v>34</v>
      </c>
      <c r="P15" s="40">
        <f t="shared" si="2"/>
        <v>2.6356589147286821E-2</v>
      </c>
      <c r="Q15" s="43">
        <f t="shared" si="3"/>
        <v>2.8828828828828829E-2</v>
      </c>
    </row>
    <row r="16" spans="1:17" x14ac:dyDescent="0.25">
      <c r="A16" s="6">
        <v>11</v>
      </c>
      <c r="B16" s="6" t="s">
        <v>79</v>
      </c>
      <c r="C16" s="87">
        <v>2</v>
      </c>
      <c r="D16" s="6" t="s">
        <v>18</v>
      </c>
      <c r="E16" s="84">
        <v>43488</v>
      </c>
      <c r="F16" s="84"/>
      <c r="G16" s="84"/>
      <c r="I16" s="22" t="s">
        <v>7</v>
      </c>
      <c r="J16" s="6">
        <f t="shared" si="0"/>
        <v>50</v>
      </c>
      <c r="K16" s="6">
        <v>42</v>
      </c>
      <c r="L16" s="6">
        <v>7</v>
      </c>
      <c r="M16" s="6">
        <v>1</v>
      </c>
      <c r="N16" s="6">
        <v>0</v>
      </c>
      <c r="O16" s="6">
        <f t="shared" si="1"/>
        <v>102</v>
      </c>
      <c r="P16" s="40">
        <f t="shared" si="2"/>
        <v>7.9069767441860464E-2</v>
      </c>
      <c r="Q16" s="43">
        <f t="shared" si="3"/>
        <v>9.0090090090090086E-2</v>
      </c>
    </row>
    <row r="17" spans="1:17" x14ac:dyDescent="0.25">
      <c r="A17" s="48">
        <v>28</v>
      </c>
      <c r="B17" s="49" t="s">
        <v>80</v>
      </c>
      <c r="C17" s="48">
        <v>2</v>
      </c>
      <c r="D17" s="49" t="s">
        <v>18</v>
      </c>
      <c r="E17" s="85">
        <v>42156</v>
      </c>
      <c r="F17" s="85"/>
      <c r="G17" s="85"/>
      <c r="I17" s="22" t="s">
        <v>24</v>
      </c>
      <c r="J17" s="6">
        <f t="shared" si="0"/>
        <v>41</v>
      </c>
      <c r="K17" s="6">
        <v>25</v>
      </c>
      <c r="L17" s="6">
        <v>8</v>
      </c>
      <c r="M17" s="6">
        <v>7</v>
      </c>
      <c r="N17" s="6">
        <v>1</v>
      </c>
      <c r="O17" s="6">
        <f t="shared" si="1"/>
        <v>100</v>
      </c>
      <c r="P17" s="40">
        <f t="shared" si="2"/>
        <v>7.7519379844961239E-2</v>
      </c>
      <c r="Q17" s="43">
        <f t="shared" si="3"/>
        <v>7.3873873873873869E-2</v>
      </c>
    </row>
    <row r="18" spans="1:17" x14ac:dyDescent="0.25">
      <c r="A18" s="48">
        <v>28</v>
      </c>
      <c r="B18" s="49" t="s">
        <v>80</v>
      </c>
      <c r="C18" s="48">
        <v>2</v>
      </c>
      <c r="D18" s="49" t="s">
        <v>18</v>
      </c>
      <c r="E18" s="85">
        <v>42005</v>
      </c>
      <c r="F18" s="85"/>
      <c r="G18" s="85"/>
      <c r="I18" s="22" t="s">
        <v>32</v>
      </c>
      <c r="J18" s="6">
        <f t="shared" si="0"/>
        <v>36</v>
      </c>
      <c r="K18" s="6">
        <v>23</v>
      </c>
      <c r="L18" s="6">
        <v>10</v>
      </c>
      <c r="M18" s="6">
        <v>3</v>
      </c>
      <c r="N18" s="6">
        <v>0</v>
      </c>
      <c r="O18" s="6">
        <f t="shared" si="1"/>
        <v>78</v>
      </c>
      <c r="P18" s="40">
        <f t="shared" si="2"/>
        <v>6.0465116279069767E-2</v>
      </c>
      <c r="Q18" s="43">
        <f t="shared" si="3"/>
        <v>6.4864864864864868E-2</v>
      </c>
    </row>
    <row r="19" spans="1:17" x14ac:dyDescent="0.25">
      <c r="A19" s="48">
        <v>28</v>
      </c>
      <c r="B19" s="49" t="s">
        <v>80</v>
      </c>
      <c r="C19" s="48">
        <v>2</v>
      </c>
      <c r="D19" s="49" t="s">
        <v>18</v>
      </c>
      <c r="E19" s="85">
        <v>41852</v>
      </c>
      <c r="F19" s="85"/>
      <c r="G19" s="85"/>
      <c r="I19" s="22" t="s">
        <v>25</v>
      </c>
      <c r="J19" s="6">
        <f t="shared" si="0"/>
        <v>34</v>
      </c>
      <c r="K19" s="6">
        <v>27</v>
      </c>
      <c r="L19" s="6">
        <v>6</v>
      </c>
      <c r="M19" s="6">
        <v>1</v>
      </c>
      <c r="N19" s="6">
        <v>0</v>
      </c>
      <c r="O19" s="6">
        <f t="shared" si="1"/>
        <v>70</v>
      </c>
      <c r="P19" s="40">
        <f t="shared" si="2"/>
        <v>5.4263565891472867E-2</v>
      </c>
      <c r="Q19" s="43">
        <f t="shared" si="3"/>
        <v>6.126126126126126E-2</v>
      </c>
    </row>
    <row r="20" spans="1:17" x14ac:dyDescent="0.25">
      <c r="A20" s="50">
        <v>25</v>
      </c>
      <c r="B20" s="50" t="s">
        <v>80</v>
      </c>
      <c r="C20" s="86">
        <v>2</v>
      </c>
      <c r="D20" s="50" t="s">
        <v>18</v>
      </c>
      <c r="E20" s="82">
        <v>43268</v>
      </c>
      <c r="F20" s="82"/>
      <c r="G20" s="82"/>
      <c r="I20" s="22" t="s">
        <v>26</v>
      </c>
      <c r="J20" s="6">
        <f t="shared" si="0"/>
        <v>12</v>
      </c>
      <c r="K20" s="6">
        <v>8</v>
      </c>
      <c r="L20" s="6">
        <v>4</v>
      </c>
      <c r="M20" s="6">
        <v>0</v>
      </c>
      <c r="N20" s="6">
        <v>0</v>
      </c>
      <c r="O20" s="6">
        <f t="shared" si="1"/>
        <v>24</v>
      </c>
      <c r="P20" s="40">
        <f t="shared" si="2"/>
        <v>1.8604651162790697E-2</v>
      </c>
      <c r="Q20" s="43">
        <f t="shared" si="3"/>
        <v>2.1621621621621623E-2</v>
      </c>
    </row>
    <row r="21" spans="1:17" x14ac:dyDescent="0.25">
      <c r="A21" s="50">
        <v>31</v>
      </c>
      <c r="B21" s="50" t="s">
        <v>80</v>
      </c>
      <c r="C21" s="86">
        <v>2</v>
      </c>
      <c r="D21" s="50" t="s">
        <v>18</v>
      </c>
      <c r="E21" s="82">
        <v>43329</v>
      </c>
      <c r="F21" s="82"/>
      <c r="G21" s="82"/>
      <c r="I21" s="22" t="s">
        <v>27</v>
      </c>
      <c r="J21" s="6">
        <f t="shared" si="0"/>
        <v>12</v>
      </c>
      <c r="K21" s="6">
        <v>9</v>
      </c>
      <c r="L21" s="6">
        <v>3</v>
      </c>
      <c r="M21" s="6">
        <v>0</v>
      </c>
      <c r="N21" s="6">
        <v>0</v>
      </c>
      <c r="O21" s="6">
        <f t="shared" si="1"/>
        <v>24</v>
      </c>
      <c r="P21" s="40">
        <f t="shared" si="2"/>
        <v>1.8604651162790697E-2</v>
      </c>
      <c r="Q21" s="43">
        <f t="shared" si="3"/>
        <v>2.1621621621621623E-2</v>
      </c>
    </row>
    <row r="22" spans="1:17" x14ac:dyDescent="0.25">
      <c r="A22" s="48">
        <v>12</v>
      </c>
      <c r="B22" s="49" t="s">
        <v>79</v>
      </c>
      <c r="C22" s="48">
        <v>2</v>
      </c>
      <c r="D22" s="49" t="s">
        <v>19</v>
      </c>
      <c r="E22" s="77">
        <v>42522</v>
      </c>
      <c r="F22" s="77"/>
      <c r="G22" s="77"/>
      <c r="H22" t="s">
        <v>85</v>
      </c>
      <c r="I22" s="22" t="s">
        <v>9</v>
      </c>
      <c r="J22" s="6">
        <f t="shared" si="0"/>
        <v>15</v>
      </c>
      <c r="K22" s="6">
        <v>7</v>
      </c>
      <c r="L22" s="6">
        <v>8</v>
      </c>
      <c r="M22" s="6">
        <v>0</v>
      </c>
      <c r="N22" s="6">
        <v>0</v>
      </c>
      <c r="O22" s="6">
        <f t="shared" si="1"/>
        <v>30</v>
      </c>
      <c r="P22" s="40">
        <f t="shared" si="2"/>
        <v>2.3255813953488372E-2</v>
      </c>
      <c r="Q22" s="43">
        <f t="shared" si="3"/>
        <v>2.7027027027027029E-2</v>
      </c>
    </row>
    <row r="23" spans="1:17" x14ac:dyDescent="0.25">
      <c r="A23" s="48">
        <v>4</v>
      </c>
      <c r="B23" s="49" t="s">
        <v>79</v>
      </c>
      <c r="C23" s="48">
        <v>2</v>
      </c>
      <c r="D23" s="49" t="s">
        <v>19</v>
      </c>
      <c r="E23" s="85">
        <v>42217</v>
      </c>
      <c r="F23" s="85"/>
      <c r="G23" s="85"/>
      <c r="I23" s="22" t="s">
        <v>28</v>
      </c>
      <c r="J23" s="6">
        <f t="shared" si="0"/>
        <v>15</v>
      </c>
      <c r="K23" s="6">
        <v>11</v>
      </c>
      <c r="L23" s="6">
        <v>3</v>
      </c>
      <c r="M23" s="6">
        <v>1</v>
      </c>
      <c r="N23" s="6">
        <v>0</v>
      </c>
      <c r="O23" s="6">
        <f t="shared" si="1"/>
        <v>32</v>
      </c>
      <c r="P23" s="40">
        <f t="shared" si="2"/>
        <v>2.4806201550387597E-2</v>
      </c>
      <c r="Q23" s="43">
        <f t="shared" si="3"/>
        <v>2.7027027027027029E-2</v>
      </c>
    </row>
    <row r="24" spans="1:17" x14ac:dyDescent="0.25">
      <c r="A24" s="48">
        <v>12</v>
      </c>
      <c r="B24" s="49" t="s">
        <v>79</v>
      </c>
      <c r="C24" s="48">
        <v>2</v>
      </c>
      <c r="D24" s="49" t="s">
        <v>19</v>
      </c>
      <c r="E24" s="85">
        <v>42156</v>
      </c>
      <c r="F24" s="85"/>
      <c r="G24" s="85"/>
      <c r="I24" s="22" t="s">
        <v>29</v>
      </c>
      <c r="J24" s="6">
        <f t="shared" si="0"/>
        <v>14</v>
      </c>
      <c r="K24" s="6">
        <v>7</v>
      </c>
      <c r="L24" s="6">
        <v>6</v>
      </c>
      <c r="M24" s="6">
        <v>1</v>
      </c>
      <c r="N24" s="6">
        <v>0</v>
      </c>
      <c r="O24" s="6">
        <f t="shared" si="1"/>
        <v>30</v>
      </c>
      <c r="P24" s="40">
        <f t="shared" si="2"/>
        <v>2.3255813953488372E-2</v>
      </c>
      <c r="Q24" s="43">
        <f t="shared" si="3"/>
        <v>2.5225225225225224E-2</v>
      </c>
    </row>
    <row r="25" spans="1:17" x14ac:dyDescent="0.25">
      <c r="A25" s="48">
        <v>24</v>
      </c>
      <c r="B25" s="49" t="s">
        <v>79</v>
      </c>
      <c r="C25" s="48">
        <v>2</v>
      </c>
      <c r="D25" s="49" t="s">
        <v>19</v>
      </c>
      <c r="E25" s="85">
        <v>42005</v>
      </c>
      <c r="F25" s="85"/>
      <c r="G25" s="85"/>
      <c r="I25" s="22" t="s">
        <v>30</v>
      </c>
      <c r="J25" s="6">
        <f t="shared" si="0"/>
        <v>20</v>
      </c>
      <c r="K25" s="6">
        <v>12</v>
      </c>
      <c r="L25" s="6">
        <v>2</v>
      </c>
      <c r="M25" s="6">
        <v>6</v>
      </c>
      <c r="N25" s="6">
        <v>0</v>
      </c>
      <c r="O25" s="6">
        <f t="shared" si="1"/>
        <v>52</v>
      </c>
      <c r="P25" s="40">
        <f t="shared" si="2"/>
        <v>4.0310077519379844E-2</v>
      </c>
      <c r="Q25" s="43">
        <f t="shared" si="3"/>
        <v>3.6036036036036036E-2</v>
      </c>
    </row>
    <row r="26" spans="1:17" ht="15.75" thickBot="1" x14ac:dyDescent="0.3">
      <c r="A26" s="50">
        <v>6</v>
      </c>
      <c r="B26" s="50" t="s">
        <v>79</v>
      </c>
      <c r="C26" s="86">
        <v>2</v>
      </c>
      <c r="D26" s="50" t="s">
        <v>19</v>
      </c>
      <c r="E26" s="85">
        <v>42752</v>
      </c>
      <c r="F26" s="85"/>
      <c r="G26" s="85"/>
      <c r="I26" s="25" t="s">
        <v>43</v>
      </c>
      <c r="J26" s="69">
        <f>SUM(J5:J25)</f>
        <v>555</v>
      </c>
      <c r="K26" s="69">
        <f>SUM(K5:K25)</f>
        <v>360</v>
      </c>
      <c r="L26" s="69">
        <f t="shared" ref="L26:N26" si="4">SUM(L5:L25)</f>
        <v>120</v>
      </c>
      <c r="M26" s="69">
        <f t="shared" si="4"/>
        <v>60</v>
      </c>
      <c r="N26" s="69">
        <f t="shared" si="4"/>
        <v>15</v>
      </c>
      <c r="O26" s="6">
        <f>SUM(O5:O25)</f>
        <v>1290</v>
      </c>
      <c r="P26" s="40">
        <f t="shared" si="2"/>
        <v>1</v>
      </c>
      <c r="Q26" s="43">
        <f t="shared" si="3"/>
        <v>1</v>
      </c>
    </row>
    <row r="27" spans="1:17" x14ac:dyDescent="0.25">
      <c r="A27" s="50">
        <v>23</v>
      </c>
      <c r="B27" s="50" t="s">
        <v>79</v>
      </c>
      <c r="C27" s="86">
        <v>2</v>
      </c>
      <c r="D27" s="50" t="s">
        <v>19</v>
      </c>
      <c r="E27" s="85">
        <v>42963</v>
      </c>
      <c r="F27" s="85"/>
      <c r="G27" s="85"/>
    </row>
    <row r="28" spans="1:17" x14ac:dyDescent="0.25">
      <c r="A28" s="50">
        <v>18</v>
      </c>
      <c r="B28" s="50" t="s">
        <v>79</v>
      </c>
      <c r="C28" s="86">
        <f>C27</f>
        <v>2</v>
      </c>
      <c r="D28" s="50" t="s">
        <v>19</v>
      </c>
      <c r="E28" s="82">
        <f>E27</f>
        <v>42963</v>
      </c>
      <c r="F28" s="82"/>
      <c r="G28" s="82"/>
    </row>
    <row r="29" spans="1:17" x14ac:dyDescent="0.25">
      <c r="A29" s="50">
        <v>10</v>
      </c>
      <c r="B29" s="50" t="s">
        <v>79</v>
      </c>
      <c r="C29" s="86">
        <v>2</v>
      </c>
      <c r="D29" s="50" t="s">
        <v>19</v>
      </c>
      <c r="E29" s="82">
        <v>43268</v>
      </c>
      <c r="F29" s="82"/>
      <c r="G29" s="82"/>
    </row>
    <row r="30" spans="1:17" x14ac:dyDescent="0.25">
      <c r="A30" s="50">
        <v>7</v>
      </c>
      <c r="B30" s="50" t="s">
        <v>79</v>
      </c>
      <c r="C30" s="86">
        <v>2</v>
      </c>
      <c r="D30" s="50" t="s">
        <v>19</v>
      </c>
      <c r="E30" s="82">
        <v>43329</v>
      </c>
      <c r="F30" s="82"/>
      <c r="G30" s="82"/>
    </row>
    <row r="31" spans="1:17" x14ac:dyDescent="0.25">
      <c r="A31" s="50">
        <v>32</v>
      </c>
      <c r="B31" s="50" t="s">
        <v>80</v>
      </c>
      <c r="C31" s="86">
        <v>2</v>
      </c>
      <c r="D31" s="50" t="s">
        <v>19</v>
      </c>
      <c r="E31" s="82">
        <v>43118</v>
      </c>
      <c r="F31" s="82"/>
      <c r="G31" s="82"/>
    </row>
    <row r="32" spans="1:17" x14ac:dyDescent="0.25">
      <c r="A32" s="6">
        <v>25</v>
      </c>
      <c r="B32" s="6" t="s">
        <v>80</v>
      </c>
      <c r="C32" s="88">
        <v>2</v>
      </c>
      <c r="D32" s="6" t="s">
        <v>19</v>
      </c>
      <c r="E32" s="84">
        <v>43313</v>
      </c>
      <c r="F32" s="84"/>
      <c r="G32" s="84"/>
    </row>
    <row r="33" spans="1:7" x14ac:dyDescent="0.25">
      <c r="A33" s="48">
        <v>7</v>
      </c>
      <c r="B33" s="49" t="s">
        <v>79</v>
      </c>
      <c r="C33" s="48">
        <v>2</v>
      </c>
      <c r="D33" s="49" t="s">
        <v>8</v>
      </c>
      <c r="E33" s="77">
        <v>42522</v>
      </c>
      <c r="F33" s="77"/>
      <c r="G33" s="77"/>
    </row>
    <row r="34" spans="1:7" x14ac:dyDescent="0.25">
      <c r="A34" s="48">
        <v>24</v>
      </c>
      <c r="B34" s="49" t="s">
        <v>79</v>
      </c>
      <c r="C34" s="48">
        <v>2</v>
      </c>
      <c r="D34" s="49" t="s">
        <v>8</v>
      </c>
      <c r="E34" s="77">
        <v>42522</v>
      </c>
      <c r="F34" s="77"/>
      <c r="G34" s="77"/>
    </row>
    <row r="35" spans="1:7" x14ac:dyDescent="0.25">
      <c r="A35" s="48">
        <v>6</v>
      </c>
      <c r="B35" s="49" t="s">
        <v>79</v>
      </c>
      <c r="C35" s="48">
        <v>2</v>
      </c>
      <c r="D35" s="49" t="s">
        <v>8</v>
      </c>
      <c r="E35" s="77">
        <v>42381</v>
      </c>
      <c r="F35" s="77"/>
      <c r="G35" s="77"/>
    </row>
    <row r="36" spans="1:7" x14ac:dyDescent="0.25">
      <c r="A36" s="48">
        <v>11</v>
      </c>
      <c r="B36" s="49" t="s">
        <v>79</v>
      </c>
      <c r="C36" s="48">
        <v>2</v>
      </c>
      <c r="D36" s="49" t="s">
        <v>8</v>
      </c>
      <c r="E36" s="77">
        <v>42386</v>
      </c>
      <c r="F36" s="77"/>
      <c r="G36" s="77"/>
    </row>
    <row r="37" spans="1:7" x14ac:dyDescent="0.25">
      <c r="A37" s="48">
        <v>2</v>
      </c>
      <c r="B37" s="49" t="s">
        <v>79</v>
      </c>
      <c r="C37" s="48">
        <v>2</v>
      </c>
      <c r="D37" s="49" t="s">
        <v>8</v>
      </c>
      <c r="E37" s="85">
        <v>42217</v>
      </c>
      <c r="F37" s="85"/>
      <c r="G37" s="85"/>
    </row>
    <row r="38" spans="1:7" x14ac:dyDescent="0.25">
      <c r="A38" s="48">
        <v>5</v>
      </c>
      <c r="B38" s="49" t="s">
        <v>79</v>
      </c>
      <c r="C38" s="48">
        <v>2</v>
      </c>
      <c r="D38" s="49" t="s">
        <v>8</v>
      </c>
      <c r="E38" s="85">
        <v>42217</v>
      </c>
      <c r="F38" s="85"/>
      <c r="G38" s="85"/>
    </row>
    <row r="39" spans="1:7" x14ac:dyDescent="0.25">
      <c r="A39" s="48">
        <v>19</v>
      </c>
      <c r="B39" s="49" t="s">
        <v>79</v>
      </c>
      <c r="C39" s="48">
        <v>2</v>
      </c>
      <c r="D39" s="49" t="s">
        <v>8</v>
      </c>
      <c r="E39" s="85">
        <v>42156</v>
      </c>
      <c r="F39" s="85"/>
      <c r="G39" s="85"/>
    </row>
    <row r="40" spans="1:7" x14ac:dyDescent="0.25">
      <c r="A40" s="48">
        <v>24</v>
      </c>
      <c r="B40" s="49" t="s">
        <v>79</v>
      </c>
      <c r="C40" s="48">
        <v>2</v>
      </c>
      <c r="D40" s="49" t="s">
        <v>8</v>
      </c>
      <c r="E40" s="85">
        <v>42156</v>
      </c>
      <c r="F40" s="85"/>
      <c r="G40" s="85"/>
    </row>
    <row r="41" spans="1:7" x14ac:dyDescent="0.25">
      <c r="A41" s="48">
        <v>13</v>
      </c>
      <c r="B41" s="49" t="s">
        <v>79</v>
      </c>
      <c r="C41" s="48">
        <v>2</v>
      </c>
      <c r="D41" s="49" t="s">
        <v>8</v>
      </c>
      <c r="E41" s="85">
        <v>42005</v>
      </c>
      <c r="F41" s="85"/>
      <c r="G41" s="85"/>
    </row>
    <row r="42" spans="1:7" x14ac:dyDescent="0.25">
      <c r="A42" s="48">
        <v>16</v>
      </c>
      <c r="B42" s="49" t="s">
        <v>79</v>
      </c>
      <c r="C42" s="48">
        <v>2</v>
      </c>
      <c r="D42" s="49" t="s">
        <v>8</v>
      </c>
      <c r="E42" s="85">
        <v>42005</v>
      </c>
      <c r="F42" s="85"/>
      <c r="G42" s="85"/>
    </row>
    <row r="43" spans="1:7" x14ac:dyDescent="0.25">
      <c r="A43" s="48">
        <v>23</v>
      </c>
      <c r="B43" s="49" t="s">
        <v>79</v>
      </c>
      <c r="C43" s="48">
        <v>2</v>
      </c>
      <c r="D43" s="49" t="s">
        <v>8</v>
      </c>
      <c r="E43" s="85">
        <v>42005</v>
      </c>
      <c r="F43" s="85"/>
      <c r="G43" s="85"/>
    </row>
    <row r="44" spans="1:7" x14ac:dyDescent="0.25">
      <c r="A44" s="48">
        <v>9</v>
      </c>
      <c r="B44" s="49" t="s">
        <v>79</v>
      </c>
      <c r="C44" s="48">
        <v>2</v>
      </c>
      <c r="D44" s="49" t="s">
        <v>8</v>
      </c>
      <c r="E44" s="85">
        <v>41852</v>
      </c>
      <c r="F44" s="85"/>
      <c r="G44" s="85"/>
    </row>
    <row r="45" spans="1:7" x14ac:dyDescent="0.25">
      <c r="A45" s="48">
        <v>13</v>
      </c>
      <c r="B45" s="49" t="s">
        <v>79</v>
      </c>
      <c r="C45" s="48">
        <v>2</v>
      </c>
      <c r="D45" s="49" t="s">
        <v>8</v>
      </c>
      <c r="E45" s="85">
        <v>41852</v>
      </c>
      <c r="F45" s="85"/>
      <c r="G45" s="85"/>
    </row>
    <row r="46" spans="1:7" x14ac:dyDescent="0.25">
      <c r="A46" s="48">
        <v>19</v>
      </c>
      <c r="B46" s="49" t="s">
        <v>79</v>
      </c>
      <c r="C46" s="48">
        <v>2</v>
      </c>
      <c r="D46" s="49" t="s">
        <v>8</v>
      </c>
      <c r="E46" s="85">
        <v>41852</v>
      </c>
      <c r="F46" s="85"/>
      <c r="G46" s="85"/>
    </row>
    <row r="47" spans="1:7" x14ac:dyDescent="0.25">
      <c r="A47" s="48">
        <v>16</v>
      </c>
      <c r="B47" s="49" t="s">
        <v>79</v>
      </c>
      <c r="C47" s="48">
        <v>2</v>
      </c>
      <c r="D47" s="49" t="s">
        <v>8</v>
      </c>
      <c r="E47" s="85">
        <v>41791</v>
      </c>
      <c r="F47" s="85"/>
      <c r="G47" s="85"/>
    </row>
    <row r="48" spans="1:7" x14ac:dyDescent="0.25">
      <c r="A48" s="48">
        <v>22</v>
      </c>
      <c r="B48" s="49" t="s">
        <v>79</v>
      </c>
      <c r="C48" s="48">
        <v>2</v>
      </c>
      <c r="D48" s="49" t="s">
        <v>8</v>
      </c>
      <c r="E48" s="85">
        <v>41791</v>
      </c>
      <c r="F48" s="85"/>
      <c r="G48" s="85"/>
    </row>
    <row r="49" spans="1:14" x14ac:dyDescent="0.25">
      <c r="A49" s="48">
        <v>23</v>
      </c>
      <c r="B49" s="49" t="s">
        <v>79</v>
      </c>
      <c r="C49" s="48">
        <v>2</v>
      </c>
      <c r="D49" s="49" t="s">
        <v>8</v>
      </c>
      <c r="E49" s="85">
        <v>41791</v>
      </c>
      <c r="F49" s="85"/>
      <c r="G49" s="85"/>
    </row>
    <row r="50" spans="1:14" x14ac:dyDescent="0.25">
      <c r="A50" s="50">
        <v>4</v>
      </c>
      <c r="B50" s="50" t="s">
        <v>79</v>
      </c>
      <c r="C50" s="86">
        <v>2</v>
      </c>
      <c r="D50" s="49" t="s">
        <v>8</v>
      </c>
      <c r="E50" s="85">
        <v>42752</v>
      </c>
      <c r="F50" s="85"/>
      <c r="G50" s="85"/>
    </row>
    <row r="51" spans="1:14" x14ac:dyDescent="0.25">
      <c r="A51" s="50">
        <v>14</v>
      </c>
      <c r="B51" s="50" t="s">
        <v>79</v>
      </c>
      <c r="C51" s="86">
        <v>2</v>
      </c>
      <c r="D51" s="49" t="s">
        <v>8</v>
      </c>
      <c r="E51" s="85">
        <v>42963</v>
      </c>
      <c r="F51" s="85"/>
      <c r="G51" s="85"/>
      <c r="N51" s="91"/>
    </row>
    <row r="52" spans="1:14" x14ac:dyDescent="0.25">
      <c r="A52" s="50">
        <v>16</v>
      </c>
      <c r="B52" s="50" t="s">
        <v>79</v>
      </c>
      <c r="C52" s="86">
        <v>2</v>
      </c>
      <c r="D52" s="49" t="s">
        <v>8</v>
      </c>
      <c r="E52" s="85">
        <v>42963</v>
      </c>
      <c r="F52" s="85"/>
      <c r="G52" s="85"/>
      <c r="N52" s="48"/>
    </row>
    <row r="53" spans="1:14" x14ac:dyDescent="0.25">
      <c r="A53" s="50">
        <v>6</v>
      </c>
      <c r="B53" s="50" t="s">
        <v>79</v>
      </c>
      <c r="C53" s="86">
        <f>C52</f>
        <v>2</v>
      </c>
      <c r="D53" s="49" t="s">
        <v>8</v>
      </c>
      <c r="E53" s="82">
        <f>E52</f>
        <v>42963</v>
      </c>
      <c r="F53" s="82"/>
      <c r="G53" s="82"/>
      <c r="N53" s="48"/>
    </row>
    <row r="54" spans="1:14" x14ac:dyDescent="0.25">
      <c r="A54" s="50">
        <f>A53+1</f>
        <v>7</v>
      </c>
      <c r="B54" s="50" t="s">
        <v>79</v>
      </c>
      <c r="C54" s="86">
        <f>C53</f>
        <v>2</v>
      </c>
      <c r="D54" s="49" t="s">
        <v>8</v>
      </c>
      <c r="E54" s="82">
        <f>E53</f>
        <v>42963</v>
      </c>
      <c r="F54" s="82"/>
      <c r="G54" s="82"/>
      <c r="N54" s="48"/>
    </row>
    <row r="55" spans="1:14" x14ac:dyDescent="0.25">
      <c r="A55" s="50">
        <v>7</v>
      </c>
      <c r="B55" s="50" t="s">
        <v>79</v>
      </c>
      <c r="C55" s="86">
        <v>2</v>
      </c>
      <c r="D55" s="49" t="s">
        <v>8</v>
      </c>
      <c r="E55" s="82">
        <v>43268</v>
      </c>
      <c r="F55" s="82"/>
      <c r="G55" s="82"/>
      <c r="N55" s="48"/>
    </row>
    <row r="56" spans="1:14" x14ac:dyDescent="0.25">
      <c r="A56" s="50">
        <v>11</v>
      </c>
      <c r="B56" s="50" t="s">
        <v>79</v>
      </c>
      <c r="C56" s="86">
        <v>2</v>
      </c>
      <c r="D56" s="49" t="s">
        <v>8</v>
      </c>
      <c r="E56" s="82">
        <v>43268</v>
      </c>
      <c r="F56" s="82"/>
      <c r="G56" s="82"/>
      <c r="N56" s="48"/>
    </row>
    <row r="57" spans="1:14" x14ac:dyDescent="0.25">
      <c r="A57" s="50">
        <v>23</v>
      </c>
      <c r="B57" s="50" t="s">
        <v>79</v>
      </c>
      <c r="C57" s="86">
        <v>2</v>
      </c>
      <c r="D57" s="49" t="s">
        <v>8</v>
      </c>
      <c r="E57" s="82">
        <v>43268</v>
      </c>
      <c r="F57" s="82"/>
      <c r="G57" s="82"/>
      <c r="N57" s="86"/>
    </row>
    <row r="58" spans="1:14" x14ac:dyDescent="0.25">
      <c r="A58" s="50">
        <v>23</v>
      </c>
      <c r="B58" s="50" t="s">
        <v>79</v>
      </c>
      <c r="C58" s="86">
        <v>2</v>
      </c>
      <c r="D58" s="49" t="s">
        <v>8</v>
      </c>
      <c r="E58" s="82">
        <v>43329</v>
      </c>
      <c r="F58" s="82"/>
      <c r="G58" s="82"/>
      <c r="N58" s="86"/>
    </row>
    <row r="59" spans="1:14" x14ac:dyDescent="0.25">
      <c r="A59" s="50">
        <v>3</v>
      </c>
      <c r="B59" s="50" t="s">
        <v>79</v>
      </c>
      <c r="C59" s="86">
        <v>2</v>
      </c>
      <c r="D59" s="49" t="s">
        <v>8</v>
      </c>
      <c r="E59" s="82">
        <v>43118</v>
      </c>
      <c r="F59" s="82"/>
      <c r="G59" s="82"/>
      <c r="N59" s="86"/>
    </row>
    <row r="60" spans="1:14" x14ac:dyDescent="0.25">
      <c r="A60" s="6">
        <v>9</v>
      </c>
      <c r="B60" s="6" t="s">
        <v>79</v>
      </c>
      <c r="C60" s="87">
        <v>2</v>
      </c>
      <c r="D60" s="49" t="s">
        <v>8</v>
      </c>
      <c r="E60" s="84">
        <v>43313</v>
      </c>
      <c r="F60" s="84"/>
      <c r="G60" s="84"/>
      <c r="N60" s="88"/>
    </row>
    <row r="61" spans="1:14" x14ac:dyDescent="0.25">
      <c r="A61" s="6">
        <v>11</v>
      </c>
      <c r="B61" s="6" t="s">
        <v>79</v>
      </c>
      <c r="C61" s="87">
        <v>2</v>
      </c>
      <c r="D61" s="49" t="s">
        <v>8</v>
      </c>
      <c r="E61" s="84">
        <v>43313</v>
      </c>
      <c r="F61" s="84"/>
      <c r="G61" s="84"/>
      <c r="N61" s="86"/>
    </row>
    <row r="62" spans="1:14" x14ac:dyDescent="0.25">
      <c r="A62" s="6">
        <v>4</v>
      </c>
      <c r="B62" s="6" t="s">
        <v>79</v>
      </c>
      <c r="C62" s="87">
        <v>2</v>
      </c>
      <c r="D62" s="49" t="s">
        <v>8</v>
      </c>
      <c r="E62" s="84">
        <v>43488</v>
      </c>
      <c r="F62" s="84"/>
      <c r="G62" s="84"/>
      <c r="N62" s="48"/>
    </row>
    <row r="63" spans="1:14" x14ac:dyDescent="0.25">
      <c r="A63" s="6">
        <v>20</v>
      </c>
      <c r="B63" s="6" t="s">
        <v>79</v>
      </c>
      <c r="C63" s="87">
        <v>2</v>
      </c>
      <c r="D63" s="49" t="s">
        <v>8</v>
      </c>
      <c r="E63" s="84">
        <v>43488</v>
      </c>
      <c r="F63" s="84"/>
      <c r="G63" s="84"/>
      <c r="N63" s="48"/>
    </row>
    <row r="64" spans="1:14" x14ac:dyDescent="0.25">
      <c r="A64" s="50">
        <v>32</v>
      </c>
      <c r="B64" s="49" t="s">
        <v>80</v>
      </c>
      <c r="C64" s="86">
        <v>2</v>
      </c>
      <c r="D64" s="49" t="s">
        <v>8</v>
      </c>
      <c r="E64" s="85">
        <v>42963</v>
      </c>
      <c r="F64" s="85"/>
      <c r="G64" s="85"/>
      <c r="N64" s="48"/>
    </row>
    <row r="65" spans="1:14" x14ac:dyDescent="0.25">
      <c r="A65" s="48">
        <v>31</v>
      </c>
      <c r="B65" s="49" t="s">
        <v>80</v>
      </c>
      <c r="C65" s="48">
        <v>2</v>
      </c>
      <c r="D65" s="49" t="s">
        <v>8</v>
      </c>
      <c r="E65" s="77">
        <v>42522</v>
      </c>
      <c r="F65" s="85"/>
      <c r="G65" s="85"/>
      <c r="N65" s="48"/>
    </row>
    <row r="66" spans="1:14" x14ac:dyDescent="0.25">
      <c r="A66" s="48">
        <v>32</v>
      </c>
      <c r="B66" s="49" t="s">
        <v>80</v>
      </c>
      <c r="C66" s="48">
        <v>2</v>
      </c>
      <c r="D66" s="49" t="s">
        <v>8</v>
      </c>
      <c r="E66" s="85">
        <v>42217</v>
      </c>
      <c r="F66" s="82"/>
      <c r="G66" s="82"/>
      <c r="N66" s="48"/>
    </row>
    <row r="67" spans="1:14" x14ac:dyDescent="0.25">
      <c r="A67" s="48">
        <v>29</v>
      </c>
      <c r="B67" s="49" t="s">
        <v>80</v>
      </c>
      <c r="C67" s="48">
        <v>2</v>
      </c>
      <c r="D67" s="49" t="s">
        <v>8</v>
      </c>
      <c r="E67" s="85">
        <v>42156</v>
      </c>
      <c r="F67" s="77"/>
      <c r="G67" s="77"/>
      <c r="N67" s="48"/>
    </row>
    <row r="68" spans="1:14" x14ac:dyDescent="0.25">
      <c r="A68" s="48">
        <v>32</v>
      </c>
      <c r="B68" s="49" t="s">
        <v>80</v>
      </c>
      <c r="C68" s="48">
        <v>2</v>
      </c>
      <c r="D68" s="49" t="s">
        <v>8</v>
      </c>
      <c r="E68" s="85">
        <v>42156</v>
      </c>
      <c r="F68" s="85"/>
      <c r="G68" s="85"/>
      <c r="N68" s="48"/>
    </row>
    <row r="69" spans="1:14" x14ac:dyDescent="0.25">
      <c r="A69" s="49">
        <v>31</v>
      </c>
      <c r="B69" s="49" t="s">
        <v>80</v>
      </c>
      <c r="C69" s="48">
        <v>2</v>
      </c>
      <c r="D69" s="49" t="s">
        <v>8</v>
      </c>
      <c r="E69" s="85">
        <v>42005</v>
      </c>
      <c r="F69" s="85"/>
      <c r="G69" s="85"/>
      <c r="N69" s="48"/>
    </row>
    <row r="70" spans="1:14" x14ac:dyDescent="0.25">
      <c r="A70" s="50">
        <v>30</v>
      </c>
      <c r="B70" s="52" t="s">
        <v>80</v>
      </c>
      <c r="C70" s="86">
        <v>2</v>
      </c>
      <c r="D70" s="49" t="s">
        <v>8</v>
      </c>
      <c r="E70" s="85">
        <v>42752</v>
      </c>
      <c r="F70" s="85"/>
      <c r="G70" s="85"/>
      <c r="N70" s="86"/>
    </row>
    <row r="71" spans="1:14" x14ac:dyDescent="0.25">
      <c r="A71" s="50">
        <v>27</v>
      </c>
      <c r="B71" s="50" t="s">
        <v>80</v>
      </c>
      <c r="C71" s="86">
        <v>2</v>
      </c>
      <c r="D71" s="49" t="s">
        <v>8</v>
      </c>
      <c r="E71" s="82">
        <v>43329</v>
      </c>
      <c r="F71" s="85"/>
      <c r="G71" s="85"/>
      <c r="N71" s="86"/>
    </row>
    <row r="72" spans="1:14" x14ac:dyDescent="0.25">
      <c r="A72" s="50">
        <v>30</v>
      </c>
      <c r="B72" s="50" t="s">
        <v>80</v>
      </c>
      <c r="C72" s="86">
        <v>2</v>
      </c>
      <c r="D72" s="49" t="s">
        <v>8</v>
      </c>
      <c r="E72" s="82">
        <v>43118</v>
      </c>
      <c r="F72" s="85"/>
      <c r="G72" s="85"/>
      <c r="N72" s="86"/>
    </row>
    <row r="73" spans="1:14" x14ac:dyDescent="0.25">
      <c r="A73" s="6">
        <v>29</v>
      </c>
      <c r="B73" s="6" t="s">
        <v>80</v>
      </c>
      <c r="C73" s="88">
        <v>2</v>
      </c>
      <c r="D73" s="49" t="s">
        <v>8</v>
      </c>
      <c r="E73" s="84">
        <v>43313</v>
      </c>
      <c r="F73" s="82"/>
      <c r="G73" s="82"/>
      <c r="N73" s="86"/>
    </row>
    <row r="74" spans="1:14" x14ac:dyDescent="0.25">
      <c r="A74" s="50">
        <v>36</v>
      </c>
      <c r="B74" s="49" t="s">
        <v>80</v>
      </c>
      <c r="C74" s="86">
        <f>4</f>
        <v>4</v>
      </c>
      <c r="D74" s="49" t="s">
        <v>8</v>
      </c>
      <c r="E74" s="85">
        <v>42963</v>
      </c>
      <c r="F74" s="82"/>
      <c r="G74" s="82"/>
      <c r="N74" s="88"/>
    </row>
    <row r="75" spans="1:14" x14ac:dyDescent="0.25">
      <c r="A75" s="48">
        <v>35</v>
      </c>
      <c r="B75" s="49" t="s">
        <v>80</v>
      </c>
      <c r="C75" s="48">
        <v>4</v>
      </c>
      <c r="D75" s="49" t="s">
        <v>8</v>
      </c>
      <c r="E75" s="77">
        <v>42525</v>
      </c>
      <c r="F75" s="84"/>
      <c r="G75" s="84"/>
      <c r="N75" s="88"/>
    </row>
    <row r="76" spans="1:14" x14ac:dyDescent="0.25">
      <c r="A76" s="48">
        <v>36</v>
      </c>
      <c r="B76" s="49" t="s">
        <v>80</v>
      </c>
      <c r="C76" s="48">
        <v>4</v>
      </c>
      <c r="D76" s="49" t="s">
        <v>8</v>
      </c>
      <c r="E76" s="77">
        <v>42395</v>
      </c>
      <c r="F76" s="77"/>
      <c r="G76" s="77"/>
      <c r="N76" s="48"/>
    </row>
    <row r="77" spans="1:14" x14ac:dyDescent="0.25">
      <c r="A77" s="48">
        <v>35</v>
      </c>
      <c r="B77" s="49" t="s">
        <v>80</v>
      </c>
      <c r="C77" s="48">
        <v>4</v>
      </c>
      <c r="D77" s="49" t="s">
        <v>8</v>
      </c>
      <c r="E77" s="85">
        <v>42217</v>
      </c>
      <c r="F77" s="77"/>
      <c r="G77" s="77"/>
      <c r="N77" s="48"/>
    </row>
    <row r="78" spans="1:14" x14ac:dyDescent="0.25">
      <c r="A78" s="48">
        <v>35</v>
      </c>
      <c r="B78" s="49" t="s">
        <v>80</v>
      </c>
      <c r="C78" s="48">
        <v>4</v>
      </c>
      <c r="D78" s="49" t="s">
        <v>8</v>
      </c>
      <c r="E78" s="85">
        <v>42156</v>
      </c>
      <c r="F78" s="85"/>
      <c r="G78" s="85"/>
      <c r="N78" s="86"/>
    </row>
    <row r="79" spans="1:14" x14ac:dyDescent="0.25">
      <c r="A79" s="48">
        <v>36</v>
      </c>
      <c r="B79" s="49" t="s">
        <v>80</v>
      </c>
      <c r="C79" s="48">
        <v>4</v>
      </c>
      <c r="D79" s="49" t="s">
        <v>8</v>
      </c>
      <c r="E79" s="78">
        <v>42156</v>
      </c>
      <c r="F79" s="78"/>
      <c r="G79" s="78"/>
      <c r="N79" s="48"/>
    </row>
    <row r="80" spans="1:14" x14ac:dyDescent="0.25">
      <c r="A80" s="48">
        <v>33</v>
      </c>
      <c r="B80" s="49" t="s">
        <v>80</v>
      </c>
      <c r="C80" s="48">
        <v>4</v>
      </c>
      <c r="D80" s="49" t="s">
        <v>8</v>
      </c>
      <c r="E80" s="78">
        <v>42005</v>
      </c>
      <c r="F80" s="78"/>
      <c r="G80" s="78"/>
      <c r="N80" s="48"/>
    </row>
    <row r="81" spans="1:14" x14ac:dyDescent="0.25">
      <c r="A81" s="48">
        <v>34</v>
      </c>
      <c r="B81" s="49" t="s">
        <v>80</v>
      </c>
      <c r="C81" s="48">
        <v>4</v>
      </c>
      <c r="D81" s="49" t="s">
        <v>8</v>
      </c>
      <c r="E81" s="78">
        <v>41852</v>
      </c>
      <c r="F81" s="78"/>
      <c r="G81" s="78"/>
      <c r="N81" s="48"/>
    </row>
    <row r="82" spans="1:14" x14ac:dyDescent="0.25">
      <c r="A82" s="48">
        <v>36</v>
      </c>
      <c r="B82" s="49" t="s">
        <v>80</v>
      </c>
      <c r="C82" s="48">
        <v>4</v>
      </c>
      <c r="D82" s="49" t="s">
        <v>8</v>
      </c>
      <c r="E82" s="78">
        <v>41852</v>
      </c>
      <c r="F82" s="78"/>
      <c r="G82" s="78"/>
      <c r="N82" s="48"/>
    </row>
    <row r="83" spans="1:14" x14ac:dyDescent="0.25">
      <c r="A83" s="50">
        <v>34</v>
      </c>
      <c r="B83" s="52" t="s">
        <v>80</v>
      </c>
      <c r="C83" s="86">
        <v>4</v>
      </c>
      <c r="D83" s="49" t="s">
        <v>8</v>
      </c>
      <c r="E83" s="78">
        <v>42752</v>
      </c>
      <c r="F83" s="78"/>
      <c r="G83" s="78"/>
      <c r="N83" s="86"/>
    </row>
    <row r="84" spans="1:14" x14ac:dyDescent="0.25">
      <c r="A84" s="50">
        <v>36</v>
      </c>
      <c r="B84" s="50" t="s">
        <v>80</v>
      </c>
      <c r="C84" s="86">
        <v>4</v>
      </c>
      <c r="D84" s="49" t="s">
        <v>8</v>
      </c>
      <c r="E84" s="79">
        <v>43268</v>
      </c>
      <c r="F84" s="78"/>
      <c r="G84" s="78"/>
      <c r="N84" s="86"/>
    </row>
    <row r="85" spans="1:14" x14ac:dyDescent="0.25">
      <c r="A85" s="50">
        <v>33</v>
      </c>
      <c r="B85" s="50" t="s">
        <v>80</v>
      </c>
      <c r="C85" s="86">
        <v>4</v>
      </c>
      <c r="D85" s="49" t="s">
        <v>8</v>
      </c>
      <c r="E85" s="79">
        <v>43329</v>
      </c>
      <c r="F85" s="79"/>
      <c r="G85" s="79"/>
      <c r="N85" s="86"/>
    </row>
    <row r="86" spans="1:14" x14ac:dyDescent="0.25">
      <c r="A86" s="50">
        <v>35</v>
      </c>
      <c r="B86" s="50" t="s">
        <v>80</v>
      </c>
      <c r="C86" s="86">
        <v>4</v>
      </c>
      <c r="D86" s="49" t="s">
        <v>8</v>
      </c>
      <c r="E86" s="79">
        <v>43118</v>
      </c>
      <c r="F86" s="79"/>
      <c r="G86" s="79"/>
      <c r="N86" s="86"/>
    </row>
    <row r="87" spans="1:14" x14ac:dyDescent="0.25">
      <c r="A87" s="6">
        <v>33</v>
      </c>
      <c r="B87" s="6" t="s">
        <v>80</v>
      </c>
      <c r="C87" s="88">
        <v>4</v>
      </c>
      <c r="D87" s="49" t="s">
        <v>8</v>
      </c>
      <c r="E87" s="80">
        <v>43313</v>
      </c>
      <c r="F87" s="79"/>
      <c r="G87" s="79"/>
      <c r="N87" s="86"/>
    </row>
    <row r="88" spans="1:14" x14ac:dyDescent="0.25">
      <c r="A88" s="6">
        <v>33</v>
      </c>
      <c r="B88" s="6" t="s">
        <v>80</v>
      </c>
      <c r="C88" s="88">
        <v>4</v>
      </c>
      <c r="D88" s="49" t="s">
        <v>8</v>
      </c>
      <c r="E88" s="80">
        <v>43488</v>
      </c>
      <c r="F88" s="80"/>
      <c r="G88" s="80"/>
      <c r="N88" s="88"/>
    </row>
    <row r="89" spans="1:14" x14ac:dyDescent="0.25">
      <c r="A89" s="48">
        <v>34</v>
      </c>
      <c r="B89" s="6" t="s">
        <v>80</v>
      </c>
      <c r="C89" s="48">
        <v>4</v>
      </c>
      <c r="D89" s="49" t="s">
        <v>8</v>
      </c>
      <c r="E89" s="78">
        <f>E88</f>
        <v>43488</v>
      </c>
      <c r="F89" s="80"/>
      <c r="G89" s="80"/>
      <c r="N89" s="88"/>
    </row>
    <row r="90" spans="1:14" x14ac:dyDescent="0.25">
      <c r="A90" s="49" t="s">
        <v>16</v>
      </c>
      <c r="B90" s="6" t="s">
        <v>80</v>
      </c>
      <c r="C90" s="48">
        <v>4</v>
      </c>
      <c r="D90" s="49" t="s">
        <v>8</v>
      </c>
      <c r="E90" s="78">
        <f>E89</f>
        <v>43488</v>
      </c>
      <c r="F90" s="77"/>
      <c r="G90" s="77"/>
      <c r="N90" s="1"/>
    </row>
    <row r="91" spans="1:14" x14ac:dyDescent="0.25">
      <c r="A91" s="50">
        <v>37</v>
      </c>
      <c r="B91" s="49" t="s">
        <v>80</v>
      </c>
      <c r="C91" s="86">
        <f>6</f>
        <v>6</v>
      </c>
      <c r="D91" s="49" t="s">
        <v>8</v>
      </c>
      <c r="E91" s="94">
        <v>42963</v>
      </c>
      <c r="F91" s="78"/>
      <c r="G91" s="78"/>
    </row>
    <row r="92" spans="1:14" x14ac:dyDescent="0.25">
      <c r="A92" s="48">
        <v>37</v>
      </c>
      <c r="B92" s="49" t="s">
        <v>80</v>
      </c>
      <c r="C92" s="48">
        <v>6</v>
      </c>
      <c r="D92" s="49" t="s">
        <v>8</v>
      </c>
      <c r="E92" s="83">
        <v>42527</v>
      </c>
      <c r="F92" s="78"/>
      <c r="G92" s="78"/>
    </row>
    <row r="93" spans="1:14" x14ac:dyDescent="0.25">
      <c r="A93" s="48">
        <v>37</v>
      </c>
      <c r="B93" s="49" t="s">
        <v>80</v>
      </c>
      <c r="C93" s="48">
        <v>6</v>
      </c>
      <c r="D93" s="49" t="s">
        <v>8</v>
      </c>
      <c r="E93" s="78">
        <v>42217</v>
      </c>
      <c r="F93" s="78"/>
      <c r="G93" s="78"/>
    </row>
    <row r="94" spans="1:14" x14ac:dyDescent="0.25">
      <c r="A94" s="48">
        <v>37</v>
      </c>
      <c r="B94" s="49" t="s">
        <v>80</v>
      </c>
      <c r="C94" s="48">
        <v>6</v>
      </c>
      <c r="D94" s="49" t="s">
        <v>8</v>
      </c>
      <c r="E94" s="78">
        <v>42005</v>
      </c>
      <c r="F94" s="78"/>
      <c r="G94" s="78"/>
    </row>
    <row r="95" spans="1:14" x14ac:dyDescent="0.25">
      <c r="A95" s="48">
        <v>37</v>
      </c>
      <c r="B95" s="49" t="s">
        <v>80</v>
      </c>
      <c r="C95" s="48">
        <v>6</v>
      </c>
      <c r="D95" s="49" t="s">
        <v>8</v>
      </c>
      <c r="E95" s="78">
        <v>41852</v>
      </c>
      <c r="F95" s="79"/>
      <c r="G95" s="79"/>
    </row>
    <row r="96" spans="1:14" x14ac:dyDescent="0.25">
      <c r="A96" s="50">
        <v>37</v>
      </c>
      <c r="B96" s="52" t="s">
        <v>80</v>
      </c>
      <c r="C96" s="86">
        <v>6</v>
      </c>
      <c r="D96" s="49" t="s">
        <v>8</v>
      </c>
      <c r="E96" s="78">
        <v>42752</v>
      </c>
      <c r="F96" s="79"/>
      <c r="G96" s="79"/>
    </row>
    <row r="97" spans="1:7" x14ac:dyDescent="0.25">
      <c r="A97" s="50">
        <f>A96+1</f>
        <v>38</v>
      </c>
      <c r="B97" s="50" t="s">
        <v>80</v>
      </c>
      <c r="C97" s="86">
        <v>6</v>
      </c>
      <c r="D97" s="49" t="s">
        <v>8</v>
      </c>
      <c r="E97" s="79">
        <f>E96</f>
        <v>42752</v>
      </c>
      <c r="F97" s="79"/>
      <c r="G97" s="79"/>
    </row>
    <row r="98" spans="1:7" x14ac:dyDescent="0.25">
      <c r="A98" s="50">
        <v>37</v>
      </c>
      <c r="B98" s="50" t="s">
        <v>80</v>
      </c>
      <c r="C98" s="86">
        <v>6</v>
      </c>
      <c r="D98" s="49" t="s">
        <v>8</v>
      </c>
      <c r="E98" s="79">
        <v>43268</v>
      </c>
      <c r="F98" s="79"/>
      <c r="G98" s="79"/>
    </row>
    <row r="99" spans="1:7" x14ac:dyDescent="0.25">
      <c r="A99" s="50">
        <v>37</v>
      </c>
      <c r="B99" s="50" t="s">
        <v>80</v>
      </c>
      <c r="C99" s="86">
        <v>6</v>
      </c>
      <c r="D99" s="49" t="s">
        <v>8</v>
      </c>
      <c r="E99" s="79">
        <v>43329</v>
      </c>
      <c r="F99" s="80"/>
      <c r="G99" s="80"/>
    </row>
    <row r="100" spans="1:7" x14ac:dyDescent="0.25">
      <c r="A100" s="50">
        <v>37</v>
      </c>
      <c r="B100" s="50" t="s">
        <v>80</v>
      </c>
      <c r="C100" s="86">
        <v>6</v>
      </c>
      <c r="D100" s="49" t="s">
        <v>8</v>
      </c>
      <c r="E100" s="79">
        <v>43118</v>
      </c>
      <c r="F100" s="80"/>
      <c r="G100" s="80"/>
    </row>
    <row r="101" spans="1:7" x14ac:dyDescent="0.25">
      <c r="A101" s="6">
        <v>37</v>
      </c>
      <c r="B101" s="6" t="s">
        <v>80</v>
      </c>
      <c r="C101" s="88">
        <v>6</v>
      </c>
      <c r="D101" s="49" t="s">
        <v>8</v>
      </c>
      <c r="E101" s="80">
        <v>43313</v>
      </c>
      <c r="F101" s="78"/>
      <c r="G101" s="78"/>
    </row>
    <row r="102" spans="1:7" x14ac:dyDescent="0.25">
      <c r="A102" s="6">
        <v>37</v>
      </c>
      <c r="B102" s="6" t="s">
        <v>80</v>
      </c>
      <c r="C102" s="88">
        <v>6</v>
      </c>
      <c r="D102" s="49" t="s">
        <v>8</v>
      </c>
      <c r="E102" s="80">
        <v>43488</v>
      </c>
      <c r="F102" s="78"/>
      <c r="G102" s="78"/>
    </row>
    <row r="103" spans="1:7" x14ac:dyDescent="0.25">
      <c r="A103" s="49" t="s">
        <v>51</v>
      </c>
      <c r="B103" s="49" t="s">
        <v>79</v>
      </c>
      <c r="C103" s="48">
        <v>2</v>
      </c>
      <c r="D103" s="50" t="s">
        <v>11</v>
      </c>
      <c r="E103" s="83">
        <v>42522</v>
      </c>
      <c r="F103" s="77"/>
      <c r="G103" s="77"/>
    </row>
    <row r="104" spans="1:7" x14ac:dyDescent="0.25">
      <c r="A104" s="48">
        <v>21</v>
      </c>
      <c r="B104" s="49" t="s">
        <v>79</v>
      </c>
      <c r="C104" s="48">
        <v>2</v>
      </c>
      <c r="D104" s="50" t="s">
        <v>11</v>
      </c>
      <c r="E104" s="78">
        <v>42156</v>
      </c>
      <c r="F104" s="77"/>
      <c r="G104" s="77"/>
    </row>
    <row r="105" spans="1:7" x14ac:dyDescent="0.25">
      <c r="A105" s="48">
        <v>1</v>
      </c>
      <c r="B105" s="49" t="s">
        <v>79</v>
      </c>
      <c r="C105" s="48">
        <v>2</v>
      </c>
      <c r="D105" s="50" t="s">
        <v>11</v>
      </c>
      <c r="E105" s="78">
        <v>41791</v>
      </c>
      <c r="F105" s="77"/>
      <c r="G105" s="77"/>
    </row>
    <row r="106" spans="1:7" x14ac:dyDescent="0.25">
      <c r="A106" s="50">
        <v>1</v>
      </c>
      <c r="B106" s="50" t="s">
        <v>79</v>
      </c>
      <c r="C106" s="86">
        <v>2</v>
      </c>
      <c r="D106" s="50" t="s">
        <v>11</v>
      </c>
      <c r="E106" s="79">
        <v>43329</v>
      </c>
      <c r="F106" s="78"/>
      <c r="G106" s="78"/>
    </row>
    <row r="107" spans="1:7" x14ac:dyDescent="0.25">
      <c r="A107" s="50">
        <v>1</v>
      </c>
      <c r="B107" s="50" t="s">
        <v>79</v>
      </c>
      <c r="C107" s="86">
        <v>2</v>
      </c>
      <c r="D107" s="50" t="s">
        <v>11</v>
      </c>
      <c r="E107" s="79">
        <v>43118</v>
      </c>
      <c r="F107" s="78"/>
      <c r="G107" s="78"/>
    </row>
    <row r="108" spans="1:7" x14ac:dyDescent="0.25">
      <c r="A108" s="6">
        <v>7</v>
      </c>
      <c r="B108" s="6" t="s">
        <v>79</v>
      </c>
      <c r="C108" s="87">
        <v>2</v>
      </c>
      <c r="D108" s="50" t="s">
        <v>11</v>
      </c>
      <c r="E108" s="80">
        <v>43488</v>
      </c>
      <c r="F108" s="78"/>
      <c r="G108" s="78"/>
    </row>
    <row r="109" spans="1:7" x14ac:dyDescent="0.25">
      <c r="A109" s="48">
        <v>28</v>
      </c>
      <c r="B109" s="6" t="s">
        <v>80</v>
      </c>
      <c r="C109" s="48">
        <v>2</v>
      </c>
      <c r="D109" s="50" t="s">
        <v>11</v>
      </c>
      <c r="E109" s="83">
        <v>42522</v>
      </c>
      <c r="F109" s="79"/>
      <c r="G109" s="79"/>
    </row>
    <row r="110" spans="1:7" x14ac:dyDescent="0.25">
      <c r="A110" s="6">
        <v>27</v>
      </c>
      <c r="B110" s="6" t="s">
        <v>80</v>
      </c>
      <c r="C110" s="88">
        <v>2</v>
      </c>
      <c r="D110" s="50" t="s">
        <v>11</v>
      </c>
      <c r="E110" s="80">
        <v>43488</v>
      </c>
      <c r="F110" s="79"/>
      <c r="G110" s="79"/>
    </row>
    <row r="111" spans="1:7" x14ac:dyDescent="0.25">
      <c r="A111" s="50">
        <v>35</v>
      </c>
      <c r="B111" s="6" t="s">
        <v>80</v>
      </c>
      <c r="C111" s="86">
        <v>4</v>
      </c>
      <c r="D111" s="50" t="s">
        <v>11</v>
      </c>
      <c r="E111" s="78">
        <v>42963</v>
      </c>
      <c r="F111" s="80"/>
      <c r="G111" s="80"/>
    </row>
    <row r="112" spans="1:7" x14ac:dyDescent="0.25">
      <c r="A112" s="48">
        <v>34</v>
      </c>
      <c r="B112" s="49" t="s">
        <v>80</v>
      </c>
      <c r="C112" s="48">
        <v>4</v>
      </c>
      <c r="D112" s="50" t="s">
        <v>11</v>
      </c>
      <c r="E112" s="83">
        <v>42395</v>
      </c>
      <c r="F112" s="78"/>
      <c r="G112" s="78"/>
    </row>
    <row r="113" spans="1:7" x14ac:dyDescent="0.25">
      <c r="A113" s="48">
        <v>33</v>
      </c>
      <c r="B113" s="49" t="s">
        <v>80</v>
      </c>
      <c r="C113" s="48">
        <v>4</v>
      </c>
      <c r="D113" s="50" t="s">
        <v>11</v>
      </c>
      <c r="E113" s="78">
        <v>42156</v>
      </c>
      <c r="F113" s="77"/>
      <c r="G113" s="77"/>
    </row>
    <row r="114" spans="1:7" x14ac:dyDescent="0.25">
      <c r="A114" s="50">
        <v>35</v>
      </c>
      <c r="B114" s="50" t="s">
        <v>80</v>
      </c>
      <c r="C114" s="86">
        <v>4</v>
      </c>
      <c r="D114" s="50" t="s">
        <v>11</v>
      </c>
      <c r="E114" s="79">
        <v>43268</v>
      </c>
      <c r="F114" s="80"/>
      <c r="G114" s="80"/>
    </row>
    <row r="115" spans="1:7" x14ac:dyDescent="0.25">
      <c r="A115" s="48">
        <v>9</v>
      </c>
      <c r="B115" s="49" t="s">
        <v>79</v>
      </c>
      <c r="C115" s="48">
        <v>2</v>
      </c>
      <c r="D115" s="49" t="s">
        <v>20</v>
      </c>
      <c r="E115" s="83">
        <v>42522</v>
      </c>
      <c r="F115" s="79"/>
      <c r="G115" s="79"/>
    </row>
    <row r="116" spans="1:7" x14ac:dyDescent="0.25">
      <c r="A116" s="48">
        <v>19</v>
      </c>
      <c r="B116" s="49" t="s">
        <v>79</v>
      </c>
      <c r="C116" s="48">
        <v>2</v>
      </c>
      <c r="D116" s="49" t="s">
        <v>20</v>
      </c>
      <c r="E116" s="83">
        <v>42522</v>
      </c>
      <c r="F116" s="77"/>
      <c r="G116" s="77"/>
    </row>
    <row r="117" spans="1:7" x14ac:dyDescent="0.25">
      <c r="A117" s="48">
        <v>7</v>
      </c>
      <c r="B117" s="49" t="s">
        <v>79</v>
      </c>
      <c r="C117" s="48">
        <v>2</v>
      </c>
      <c r="D117" s="49" t="s">
        <v>20</v>
      </c>
      <c r="E117" s="83">
        <v>42382</v>
      </c>
      <c r="F117" s="77"/>
      <c r="G117" s="77"/>
    </row>
    <row r="118" spans="1:7" x14ac:dyDescent="0.25">
      <c r="A118" s="48">
        <v>14</v>
      </c>
      <c r="B118" s="49" t="s">
        <v>79</v>
      </c>
      <c r="C118" s="48">
        <v>2</v>
      </c>
      <c r="D118" s="49" t="s">
        <v>20</v>
      </c>
      <c r="E118" s="83">
        <v>42389</v>
      </c>
      <c r="F118" s="77"/>
      <c r="G118" s="77"/>
    </row>
    <row r="119" spans="1:7" x14ac:dyDescent="0.25">
      <c r="A119" s="48">
        <v>23</v>
      </c>
      <c r="B119" s="49" t="s">
        <v>79</v>
      </c>
      <c r="C119" s="48">
        <v>2</v>
      </c>
      <c r="D119" s="49" t="s">
        <v>20</v>
      </c>
      <c r="E119" s="78">
        <v>42217</v>
      </c>
      <c r="F119" s="77"/>
      <c r="G119" s="77"/>
    </row>
    <row r="120" spans="1:7" x14ac:dyDescent="0.25">
      <c r="A120" s="48">
        <v>18</v>
      </c>
      <c r="B120" s="49" t="s">
        <v>79</v>
      </c>
      <c r="C120" s="48">
        <v>2</v>
      </c>
      <c r="D120" s="49" t="s">
        <v>20</v>
      </c>
      <c r="E120" s="78">
        <v>42156</v>
      </c>
      <c r="F120" s="78"/>
      <c r="G120" s="78"/>
    </row>
    <row r="121" spans="1:7" x14ac:dyDescent="0.25">
      <c r="A121" s="48">
        <v>23</v>
      </c>
      <c r="B121" s="49" t="s">
        <v>79</v>
      </c>
      <c r="C121" s="48">
        <v>2</v>
      </c>
      <c r="D121" s="49" t="s">
        <v>20</v>
      </c>
      <c r="E121" s="78">
        <v>42156</v>
      </c>
      <c r="F121" s="78"/>
      <c r="G121" s="78"/>
    </row>
    <row r="122" spans="1:7" x14ac:dyDescent="0.25">
      <c r="A122" s="48">
        <v>7</v>
      </c>
      <c r="B122" s="49" t="s">
        <v>79</v>
      </c>
      <c r="C122" s="48">
        <v>2</v>
      </c>
      <c r="D122" s="49" t="s">
        <v>20</v>
      </c>
      <c r="E122" s="78">
        <v>42005</v>
      </c>
      <c r="F122" s="78"/>
      <c r="G122" s="78"/>
    </row>
    <row r="123" spans="1:7" x14ac:dyDescent="0.25">
      <c r="A123" s="48">
        <v>17</v>
      </c>
      <c r="B123" s="49" t="s">
        <v>79</v>
      </c>
      <c r="C123" s="48">
        <v>2</v>
      </c>
      <c r="D123" s="49" t="s">
        <v>20</v>
      </c>
      <c r="E123" s="78">
        <v>42005</v>
      </c>
      <c r="F123" s="78"/>
      <c r="G123" s="78"/>
    </row>
    <row r="124" spans="1:7" x14ac:dyDescent="0.25">
      <c r="A124" s="48">
        <v>3</v>
      </c>
      <c r="B124" s="49" t="s">
        <v>79</v>
      </c>
      <c r="C124" s="48">
        <v>2</v>
      </c>
      <c r="D124" s="49" t="s">
        <v>20</v>
      </c>
      <c r="E124" s="78">
        <v>41852</v>
      </c>
      <c r="F124" s="78"/>
      <c r="G124" s="78"/>
    </row>
    <row r="125" spans="1:7" x14ac:dyDescent="0.25">
      <c r="A125" s="48">
        <v>20</v>
      </c>
      <c r="B125" s="49" t="s">
        <v>79</v>
      </c>
      <c r="C125" s="48">
        <v>2</v>
      </c>
      <c r="D125" s="49" t="s">
        <v>20</v>
      </c>
      <c r="E125" s="78">
        <v>41852</v>
      </c>
      <c r="F125" s="78"/>
      <c r="G125" s="78"/>
    </row>
    <row r="126" spans="1:7" x14ac:dyDescent="0.25">
      <c r="A126" s="48">
        <v>5</v>
      </c>
      <c r="B126" s="49" t="s">
        <v>79</v>
      </c>
      <c r="C126" s="48">
        <v>2</v>
      </c>
      <c r="D126" s="49" t="s">
        <v>20</v>
      </c>
      <c r="E126" s="78">
        <v>41791</v>
      </c>
      <c r="F126" s="78"/>
      <c r="G126" s="78"/>
    </row>
    <row r="127" spans="1:7" x14ac:dyDescent="0.25">
      <c r="A127" s="48">
        <v>8</v>
      </c>
      <c r="B127" s="49" t="s">
        <v>79</v>
      </c>
      <c r="C127" s="48">
        <v>2</v>
      </c>
      <c r="D127" s="49" t="s">
        <v>20</v>
      </c>
      <c r="E127" s="78">
        <v>41791</v>
      </c>
      <c r="F127" s="78"/>
      <c r="G127" s="78"/>
    </row>
    <row r="128" spans="1:7" x14ac:dyDescent="0.25">
      <c r="A128" s="48">
        <v>10</v>
      </c>
      <c r="B128" s="49" t="s">
        <v>79</v>
      </c>
      <c r="C128" s="48">
        <v>2</v>
      </c>
      <c r="D128" s="49" t="s">
        <v>20</v>
      </c>
      <c r="E128" s="78">
        <v>41791</v>
      </c>
      <c r="F128" s="78"/>
      <c r="G128" s="78"/>
    </row>
    <row r="129" spans="1:7" x14ac:dyDescent="0.25">
      <c r="A129" s="50">
        <v>15</v>
      </c>
      <c r="B129" s="50" t="s">
        <v>79</v>
      </c>
      <c r="C129" s="86">
        <v>2</v>
      </c>
      <c r="D129" s="50" t="s">
        <v>20</v>
      </c>
      <c r="E129" s="78">
        <v>42752</v>
      </c>
      <c r="F129" s="78"/>
      <c r="G129" s="78"/>
    </row>
    <row r="130" spans="1:7" x14ac:dyDescent="0.25">
      <c r="A130" s="50">
        <v>22</v>
      </c>
      <c r="B130" s="50" t="s">
        <v>79</v>
      </c>
      <c r="C130" s="86">
        <v>2</v>
      </c>
      <c r="D130" s="50" t="s">
        <v>20</v>
      </c>
      <c r="E130" s="78">
        <v>42752</v>
      </c>
      <c r="F130" s="78"/>
      <c r="G130" s="78"/>
    </row>
    <row r="131" spans="1:7" x14ac:dyDescent="0.25">
      <c r="A131" s="50">
        <v>7</v>
      </c>
      <c r="B131" s="50" t="s">
        <v>79</v>
      </c>
      <c r="C131" s="86">
        <v>2</v>
      </c>
      <c r="D131" s="50" t="s">
        <v>20</v>
      </c>
      <c r="E131" s="78">
        <v>42963</v>
      </c>
      <c r="F131" s="78"/>
      <c r="G131" s="78"/>
    </row>
    <row r="132" spans="1:7" x14ac:dyDescent="0.25">
      <c r="A132" s="50">
        <v>19</v>
      </c>
      <c r="B132" s="50" t="s">
        <v>79</v>
      </c>
      <c r="C132" s="86">
        <v>2</v>
      </c>
      <c r="D132" s="50" t="s">
        <v>20</v>
      </c>
      <c r="E132" s="78">
        <v>42963</v>
      </c>
      <c r="F132" s="78"/>
      <c r="G132" s="78"/>
    </row>
    <row r="133" spans="1:7" x14ac:dyDescent="0.25">
      <c r="A133" s="50">
        <v>1</v>
      </c>
      <c r="B133" s="50" t="s">
        <v>79</v>
      </c>
      <c r="C133" s="86">
        <v>2</v>
      </c>
      <c r="D133" s="50" t="s">
        <v>20</v>
      </c>
      <c r="E133" s="79">
        <v>43269</v>
      </c>
      <c r="F133" s="78"/>
      <c r="G133" s="78"/>
    </row>
    <row r="134" spans="1:7" x14ac:dyDescent="0.25">
      <c r="A134" s="50">
        <v>12</v>
      </c>
      <c r="B134" s="50" t="s">
        <v>79</v>
      </c>
      <c r="C134" s="86">
        <f>C133</f>
        <v>2</v>
      </c>
      <c r="D134" s="50" t="s">
        <v>20</v>
      </c>
      <c r="E134" s="79">
        <f>E133</f>
        <v>43269</v>
      </c>
      <c r="F134" s="79"/>
      <c r="G134" s="79"/>
    </row>
    <row r="135" spans="1:7" x14ac:dyDescent="0.25">
      <c r="A135" s="50">
        <f>A134+1</f>
        <v>13</v>
      </c>
      <c r="B135" s="50" t="s">
        <v>79</v>
      </c>
      <c r="C135" s="86">
        <f>C134</f>
        <v>2</v>
      </c>
      <c r="D135" s="50" t="s">
        <v>20</v>
      </c>
      <c r="E135" s="79">
        <f>E134</f>
        <v>43269</v>
      </c>
      <c r="F135" s="79"/>
      <c r="G135" s="79"/>
    </row>
    <row r="136" spans="1:7" x14ac:dyDescent="0.25">
      <c r="A136" s="50">
        <v>13</v>
      </c>
      <c r="B136" s="50" t="s">
        <v>79</v>
      </c>
      <c r="C136" s="86">
        <v>2</v>
      </c>
      <c r="D136" s="50" t="s">
        <v>20</v>
      </c>
      <c r="E136" s="79">
        <v>43268</v>
      </c>
      <c r="F136" s="79"/>
      <c r="G136" s="79"/>
    </row>
    <row r="137" spans="1:7" x14ac:dyDescent="0.25">
      <c r="A137" s="50">
        <v>19</v>
      </c>
      <c r="B137" s="50" t="s">
        <v>79</v>
      </c>
      <c r="C137" s="86">
        <v>2</v>
      </c>
      <c r="D137" s="50" t="s">
        <v>20</v>
      </c>
      <c r="E137" s="79">
        <v>43268</v>
      </c>
      <c r="F137" s="79"/>
      <c r="G137" s="79"/>
    </row>
    <row r="138" spans="1:7" x14ac:dyDescent="0.25">
      <c r="A138" s="50">
        <v>22</v>
      </c>
      <c r="B138" s="50" t="s">
        <v>79</v>
      </c>
      <c r="C138" s="86">
        <v>2</v>
      </c>
      <c r="D138" s="50" t="s">
        <v>20</v>
      </c>
      <c r="E138" s="79">
        <v>43268</v>
      </c>
      <c r="F138" s="79"/>
      <c r="G138" s="79"/>
    </row>
    <row r="139" spans="1:7" x14ac:dyDescent="0.25">
      <c r="A139" s="50">
        <v>11</v>
      </c>
      <c r="B139" s="50" t="s">
        <v>79</v>
      </c>
      <c r="C139" s="86">
        <v>2</v>
      </c>
      <c r="D139" s="50" t="s">
        <v>20</v>
      </c>
      <c r="E139" s="79">
        <v>43329</v>
      </c>
      <c r="F139" s="79"/>
      <c r="G139" s="79"/>
    </row>
    <row r="140" spans="1:7" x14ac:dyDescent="0.25">
      <c r="A140" s="50">
        <v>13</v>
      </c>
      <c r="B140" s="50" t="s">
        <v>79</v>
      </c>
      <c r="C140" s="86">
        <v>2</v>
      </c>
      <c r="D140" s="50" t="s">
        <v>20</v>
      </c>
      <c r="E140" s="79">
        <v>43329</v>
      </c>
      <c r="F140" s="79"/>
      <c r="G140" s="79"/>
    </row>
    <row r="141" spans="1:7" x14ac:dyDescent="0.25">
      <c r="A141" s="50">
        <v>14</v>
      </c>
      <c r="B141" s="50" t="s">
        <v>79</v>
      </c>
      <c r="C141" s="86">
        <v>2</v>
      </c>
      <c r="D141" s="50" t="s">
        <v>20</v>
      </c>
      <c r="E141" s="79">
        <v>43118</v>
      </c>
      <c r="F141" s="79"/>
      <c r="G141" s="79"/>
    </row>
    <row r="142" spans="1:7" x14ac:dyDescent="0.25">
      <c r="A142" s="50">
        <v>17</v>
      </c>
      <c r="B142" s="50" t="s">
        <v>79</v>
      </c>
      <c r="C142" s="86">
        <v>2</v>
      </c>
      <c r="D142" s="50" t="s">
        <v>20</v>
      </c>
      <c r="E142" s="79">
        <v>43118</v>
      </c>
      <c r="F142" s="79"/>
      <c r="G142" s="79"/>
    </row>
    <row r="143" spans="1:7" x14ac:dyDescent="0.25">
      <c r="A143" s="50">
        <v>22</v>
      </c>
      <c r="B143" s="50" t="s">
        <v>79</v>
      </c>
      <c r="C143" s="86">
        <v>2</v>
      </c>
      <c r="D143" s="50" t="s">
        <v>20</v>
      </c>
      <c r="E143" s="79">
        <v>43118</v>
      </c>
      <c r="F143" s="79"/>
      <c r="G143" s="79"/>
    </row>
    <row r="144" spans="1:7" x14ac:dyDescent="0.25">
      <c r="A144" s="6">
        <v>4</v>
      </c>
      <c r="B144" s="6" t="s">
        <v>79</v>
      </c>
      <c r="C144" s="87">
        <v>2</v>
      </c>
      <c r="D144" s="6" t="s">
        <v>20</v>
      </c>
      <c r="E144" s="80">
        <v>43313</v>
      </c>
      <c r="F144" s="79"/>
      <c r="G144" s="79"/>
    </row>
    <row r="145" spans="1:7" x14ac:dyDescent="0.25">
      <c r="A145" s="6">
        <v>5</v>
      </c>
      <c r="B145" s="6" t="s">
        <v>79</v>
      </c>
      <c r="C145" s="87">
        <v>2</v>
      </c>
      <c r="D145" s="6" t="s">
        <v>20</v>
      </c>
      <c r="E145" s="80">
        <v>43488</v>
      </c>
      <c r="F145" s="80"/>
      <c r="G145" s="80"/>
    </row>
    <row r="146" spans="1:7" x14ac:dyDescent="0.25">
      <c r="A146" s="6">
        <v>15</v>
      </c>
      <c r="B146" s="6" t="s">
        <v>79</v>
      </c>
      <c r="C146" s="87">
        <v>2</v>
      </c>
      <c r="D146" s="6" t="s">
        <v>20</v>
      </c>
      <c r="E146" s="80">
        <v>43488</v>
      </c>
      <c r="F146" s="80"/>
      <c r="G146" s="80"/>
    </row>
    <row r="147" spans="1:7" x14ac:dyDescent="0.25">
      <c r="A147" s="50">
        <v>31</v>
      </c>
      <c r="B147" s="50" t="s">
        <v>81</v>
      </c>
      <c r="C147" s="86">
        <v>2</v>
      </c>
      <c r="D147" s="50" t="s">
        <v>20</v>
      </c>
      <c r="E147" s="78">
        <v>42963</v>
      </c>
      <c r="F147" s="80"/>
      <c r="G147" s="80"/>
    </row>
    <row r="148" spans="1:7" x14ac:dyDescent="0.25">
      <c r="A148" s="48">
        <v>31</v>
      </c>
      <c r="B148" s="49" t="s">
        <v>80</v>
      </c>
      <c r="C148" s="48">
        <v>2</v>
      </c>
      <c r="D148" s="49" t="s">
        <v>20</v>
      </c>
      <c r="E148" s="83">
        <v>42395</v>
      </c>
      <c r="F148" s="78"/>
      <c r="G148" s="78"/>
    </row>
    <row r="149" spans="1:7" x14ac:dyDescent="0.25">
      <c r="A149" s="48">
        <v>29</v>
      </c>
      <c r="B149" s="49" t="s">
        <v>80</v>
      </c>
      <c r="C149" s="48">
        <v>2</v>
      </c>
      <c r="D149" s="49" t="s">
        <v>20</v>
      </c>
      <c r="E149" s="78">
        <v>42217</v>
      </c>
      <c r="F149" s="77"/>
      <c r="G149" s="77"/>
    </row>
    <row r="150" spans="1:7" x14ac:dyDescent="0.25">
      <c r="A150" s="48">
        <v>30</v>
      </c>
      <c r="B150" s="49" t="s">
        <v>80</v>
      </c>
      <c r="C150" s="48">
        <v>2</v>
      </c>
      <c r="D150" s="49" t="s">
        <v>20</v>
      </c>
      <c r="E150" s="78">
        <v>42156</v>
      </c>
      <c r="F150" s="78"/>
      <c r="G150" s="78"/>
    </row>
    <row r="151" spans="1:7" x14ac:dyDescent="0.25">
      <c r="A151" s="48">
        <v>29</v>
      </c>
      <c r="B151" s="49" t="s">
        <v>80</v>
      </c>
      <c r="C151" s="48">
        <v>2</v>
      </c>
      <c r="D151" s="49" t="s">
        <v>20</v>
      </c>
      <c r="E151" s="78">
        <v>42005</v>
      </c>
      <c r="F151" s="78"/>
      <c r="G151" s="78"/>
    </row>
    <row r="152" spans="1:7" x14ac:dyDescent="0.25">
      <c r="A152" s="48">
        <v>30</v>
      </c>
      <c r="B152" s="49" t="s">
        <v>80</v>
      </c>
      <c r="C152" s="48">
        <v>2</v>
      </c>
      <c r="D152" s="49" t="s">
        <v>20</v>
      </c>
      <c r="E152" s="78">
        <v>41852</v>
      </c>
      <c r="F152" s="78"/>
      <c r="G152" s="78"/>
    </row>
    <row r="153" spans="1:7" x14ac:dyDescent="0.25">
      <c r="A153" s="48">
        <v>32</v>
      </c>
      <c r="B153" s="49" t="s">
        <v>80</v>
      </c>
      <c r="C153" s="48">
        <v>2</v>
      </c>
      <c r="D153" s="49" t="s">
        <v>20</v>
      </c>
      <c r="E153" s="78">
        <v>41852</v>
      </c>
      <c r="F153" s="78"/>
      <c r="G153" s="78"/>
    </row>
    <row r="154" spans="1:7" x14ac:dyDescent="0.25">
      <c r="A154" s="50">
        <v>27</v>
      </c>
      <c r="B154" s="52" t="s">
        <v>80</v>
      </c>
      <c r="C154" s="86">
        <v>2</v>
      </c>
      <c r="D154" s="50" t="s">
        <v>20</v>
      </c>
      <c r="E154" s="78">
        <v>42752</v>
      </c>
      <c r="F154" s="78"/>
      <c r="G154" s="78"/>
    </row>
    <row r="155" spans="1:7" x14ac:dyDescent="0.25">
      <c r="A155" s="50">
        <f>A154+1</f>
        <v>28</v>
      </c>
      <c r="B155" s="50" t="s">
        <v>80</v>
      </c>
      <c r="C155" s="86">
        <f>C154</f>
        <v>2</v>
      </c>
      <c r="D155" s="50" t="s">
        <v>20</v>
      </c>
      <c r="E155" s="79">
        <f>E154</f>
        <v>42752</v>
      </c>
      <c r="F155" s="78"/>
      <c r="G155" s="78"/>
    </row>
    <row r="156" spans="1:7" x14ac:dyDescent="0.25">
      <c r="A156" s="50">
        <f>A155+1</f>
        <v>29</v>
      </c>
      <c r="B156" s="50" t="s">
        <v>80</v>
      </c>
      <c r="C156" s="86">
        <f>C155</f>
        <v>2</v>
      </c>
      <c r="D156" s="50" t="s">
        <v>20</v>
      </c>
      <c r="E156" s="79">
        <f>E155</f>
        <v>42752</v>
      </c>
      <c r="F156" s="79"/>
      <c r="G156" s="79"/>
    </row>
    <row r="157" spans="1:7" x14ac:dyDescent="0.25">
      <c r="A157" s="50">
        <v>32</v>
      </c>
      <c r="B157" s="50" t="s">
        <v>80</v>
      </c>
      <c r="C157" s="86">
        <v>2</v>
      </c>
      <c r="D157" s="50" t="s">
        <v>20</v>
      </c>
      <c r="E157" s="79">
        <v>43329</v>
      </c>
      <c r="F157" s="79"/>
      <c r="G157" s="79"/>
    </row>
    <row r="158" spans="1:7" x14ac:dyDescent="0.25">
      <c r="A158" s="6">
        <v>30</v>
      </c>
      <c r="B158" s="6" t="s">
        <v>80</v>
      </c>
      <c r="C158" s="88">
        <v>2</v>
      </c>
      <c r="D158" s="6" t="s">
        <v>20</v>
      </c>
      <c r="E158" s="80">
        <v>43313</v>
      </c>
      <c r="F158" s="79"/>
      <c r="G158" s="79"/>
    </row>
    <row r="159" spans="1:7" x14ac:dyDescent="0.25">
      <c r="A159" s="6">
        <v>25</v>
      </c>
      <c r="B159" s="6" t="s">
        <v>80</v>
      </c>
      <c r="C159" s="88">
        <v>2</v>
      </c>
      <c r="D159" s="6" t="s">
        <v>20</v>
      </c>
      <c r="E159" s="80">
        <v>43488</v>
      </c>
      <c r="F159" s="80"/>
      <c r="G159" s="80"/>
    </row>
    <row r="160" spans="1:7" x14ac:dyDescent="0.25">
      <c r="A160" s="6">
        <v>32</v>
      </c>
      <c r="B160" s="6" t="s">
        <v>80</v>
      </c>
      <c r="C160" s="88">
        <v>2</v>
      </c>
      <c r="D160" s="6" t="s">
        <v>20</v>
      </c>
      <c r="E160" s="80">
        <v>43488</v>
      </c>
      <c r="F160" s="80"/>
      <c r="G160" s="80"/>
    </row>
    <row r="161" spans="1:7" x14ac:dyDescent="0.25">
      <c r="A161" s="48">
        <v>27</v>
      </c>
      <c r="B161" s="49" t="s">
        <v>80</v>
      </c>
      <c r="C161" s="48">
        <v>2</v>
      </c>
      <c r="D161" s="49" t="s">
        <v>20</v>
      </c>
      <c r="E161" s="78">
        <f>E160</f>
        <v>43488</v>
      </c>
      <c r="F161" s="80"/>
      <c r="G161" s="80"/>
    </row>
    <row r="162" spans="1:7" x14ac:dyDescent="0.25">
      <c r="A162" s="48">
        <v>27</v>
      </c>
      <c r="B162" s="49" t="s">
        <v>80</v>
      </c>
      <c r="C162" s="48">
        <v>2</v>
      </c>
      <c r="D162" s="49" t="s">
        <v>20</v>
      </c>
      <c r="E162" s="83">
        <v>42395</v>
      </c>
      <c r="F162" s="78"/>
      <c r="G162" s="78"/>
    </row>
    <row r="163" spans="1:7" x14ac:dyDescent="0.25">
      <c r="A163" s="48">
        <v>34</v>
      </c>
      <c r="B163" s="49" t="s">
        <v>80</v>
      </c>
      <c r="C163" s="48">
        <v>4</v>
      </c>
      <c r="D163" s="49" t="s">
        <v>20</v>
      </c>
      <c r="E163" s="78">
        <v>42217</v>
      </c>
      <c r="F163" s="78"/>
      <c r="G163" s="78"/>
    </row>
    <row r="164" spans="1:7" x14ac:dyDescent="0.25">
      <c r="A164" s="48">
        <v>33</v>
      </c>
      <c r="B164" s="49" t="s">
        <v>80</v>
      </c>
      <c r="C164" s="48">
        <v>4</v>
      </c>
      <c r="D164" s="49" t="s">
        <v>20</v>
      </c>
      <c r="E164" s="78">
        <f>E163</f>
        <v>42217</v>
      </c>
      <c r="F164" s="78"/>
      <c r="G164" s="78"/>
    </row>
    <row r="165" spans="1:7" x14ac:dyDescent="0.25">
      <c r="A165" s="48">
        <v>5</v>
      </c>
      <c r="B165" s="49" t="s">
        <v>79</v>
      </c>
      <c r="C165" s="48">
        <v>2</v>
      </c>
      <c r="D165" s="50" t="s">
        <v>31</v>
      </c>
      <c r="E165" s="83">
        <v>42380</v>
      </c>
      <c r="F165" s="77"/>
      <c r="G165" s="77"/>
    </row>
    <row r="166" spans="1:7" x14ac:dyDescent="0.25">
      <c r="A166" s="48">
        <v>21</v>
      </c>
      <c r="B166" s="49" t="s">
        <v>79</v>
      </c>
      <c r="C166" s="48">
        <v>2</v>
      </c>
      <c r="D166" s="49" t="s">
        <v>31</v>
      </c>
      <c r="E166" s="83">
        <v>42395</v>
      </c>
      <c r="F166" s="78"/>
      <c r="G166" s="78"/>
    </row>
    <row r="167" spans="1:7" x14ac:dyDescent="0.25">
      <c r="A167" s="48">
        <v>10</v>
      </c>
      <c r="B167" s="49" t="s">
        <v>79</v>
      </c>
      <c r="C167" s="48">
        <v>2</v>
      </c>
      <c r="D167" s="49" t="s">
        <v>31</v>
      </c>
      <c r="E167" s="78">
        <v>42217</v>
      </c>
      <c r="F167" s="78"/>
      <c r="G167" s="78"/>
    </row>
    <row r="168" spans="1:7" x14ac:dyDescent="0.25">
      <c r="A168" s="48">
        <v>6</v>
      </c>
      <c r="B168" s="49" t="s">
        <v>79</v>
      </c>
      <c r="C168" s="48">
        <v>2</v>
      </c>
      <c r="D168" s="49" t="s">
        <v>31</v>
      </c>
      <c r="E168" s="78">
        <v>42156</v>
      </c>
      <c r="F168" s="78"/>
      <c r="G168" s="78"/>
    </row>
    <row r="169" spans="1:7" x14ac:dyDescent="0.25">
      <c r="A169" s="48">
        <v>14</v>
      </c>
      <c r="B169" s="49" t="s">
        <v>79</v>
      </c>
      <c r="C169" s="48">
        <v>2</v>
      </c>
      <c r="D169" s="49" t="s">
        <v>31</v>
      </c>
      <c r="E169" s="78">
        <v>41791</v>
      </c>
      <c r="F169" s="78"/>
      <c r="G169" s="78"/>
    </row>
    <row r="170" spans="1:7" x14ac:dyDescent="0.25">
      <c r="A170" s="50">
        <v>22</v>
      </c>
      <c r="B170" s="50" t="s">
        <v>79</v>
      </c>
      <c r="C170" s="86">
        <v>2</v>
      </c>
      <c r="D170" s="50" t="s">
        <v>31</v>
      </c>
      <c r="E170" s="78">
        <v>42963</v>
      </c>
      <c r="F170" s="79"/>
      <c r="G170" s="79"/>
    </row>
    <row r="171" spans="1:7" x14ac:dyDescent="0.25">
      <c r="A171" s="50">
        <v>8</v>
      </c>
      <c r="B171" s="50" t="s">
        <v>79</v>
      </c>
      <c r="C171" s="86">
        <v>2</v>
      </c>
      <c r="D171" s="50" t="s">
        <v>31</v>
      </c>
      <c r="E171" s="79">
        <v>43268</v>
      </c>
      <c r="F171" s="79"/>
      <c r="G171" s="79"/>
    </row>
    <row r="172" spans="1:7" x14ac:dyDescent="0.25">
      <c r="A172" s="50">
        <v>24</v>
      </c>
      <c r="B172" s="50" t="s">
        <v>79</v>
      </c>
      <c r="C172" s="86">
        <v>2</v>
      </c>
      <c r="D172" s="50" t="s">
        <v>31</v>
      </c>
      <c r="E172" s="79">
        <v>43329</v>
      </c>
      <c r="F172" s="79"/>
      <c r="G172" s="79"/>
    </row>
    <row r="173" spans="1:7" x14ac:dyDescent="0.25">
      <c r="A173" s="50">
        <v>15</v>
      </c>
      <c r="B173" s="50" t="s">
        <v>79</v>
      </c>
      <c r="C173" s="86">
        <v>2</v>
      </c>
      <c r="D173" s="50" t="s">
        <v>31</v>
      </c>
      <c r="E173" s="79">
        <v>43118</v>
      </c>
      <c r="F173" s="80"/>
      <c r="G173" s="80"/>
    </row>
    <row r="174" spans="1:7" x14ac:dyDescent="0.25">
      <c r="A174" s="6">
        <v>22</v>
      </c>
      <c r="B174" s="6" t="s">
        <v>79</v>
      </c>
      <c r="C174" s="87">
        <v>2</v>
      </c>
      <c r="D174" s="6" t="s">
        <v>31</v>
      </c>
      <c r="E174" s="80">
        <v>43313</v>
      </c>
      <c r="F174" s="80"/>
      <c r="G174" s="80"/>
    </row>
    <row r="175" spans="1:7" x14ac:dyDescent="0.25">
      <c r="A175" s="6">
        <v>22</v>
      </c>
      <c r="B175" s="6" t="s">
        <v>79</v>
      </c>
      <c r="C175" s="87">
        <v>2</v>
      </c>
      <c r="D175" s="6" t="s">
        <v>31</v>
      </c>
      <c r="E175" s="80">
        <v>43488</v>
      </c>
      <c r="F175" s="78"/>
      <c r="G175" s="78"/>
    </row>
    <row r="176" spans="1:7" x14ac:dyDescent="0.25">
      <c r="A176" s="48">
        <v>27</v>
      </c>
      <c r="B176" s="49" t="s">
        <v>80</v>
      </c>
      <c r="C176" s="48">
        <v>2</v>
      </c>
      <c r="D176" s="49" t="s">
        <v>31</v>
      </c>
      <c r="E176" s="78">
        <v>41852</v>
      </c>
      <c r="F176" s="78"/>
      <c r="G176" s="78"/>
    </row>
    <row r="177" spans="1:7" x14ac:dyDescent="0.25">
      <c r="A177" s="50">
        <v>25</v>
      </c>
      <c r="B177" s="52" t="s">
        <v>80</v>
      </c>
      <c r="C177" s="86">
        <v>2</v>
      </c>
      <c r="D177" s="50" t="s">
        <v>31</v>
      </c>
      <c r="E177" s="78">
        <v>42752</v>
      </c>
      <c r="F177" s="77"/>
      <c r="G177" s="77"/>
    </row>
    <row r="178" spans="1:7" x14ac:dyDescent="0.25">
      <c r="A178" s="48">
        <v>17</v>
      </c>
      <c r="B178" s="49" t="s">
        <v>79</v>
      </c>
      <c r="C178" s="48">
        <v>2</v>
      </c>
      <c r="D178" s="49" t="s">
        <v>10</v>
      </c>
      <c r="E178" s="83">
        <v>42392</v>
      </c>
      <c r="F178" s="78"/>
      <c r="G178" s="78"/>
    </row>
    <row r="179" spans="1:7" x14ac:dyDescent="0.25">
      <c r="A179" s="48">
        <v>6</v>
      </c>
      <c r="B179" s="49" t="s">
        <v>79</v>
      </c>
      <c r="C179" s="48">
        <v>2</v>
      </c>
      <c r="D179" s="49" t="s">
        <v>10</v>
      </c>
      <c r="E179" s="78">
        <v>42217</v>
      </c>
      <c r="F179" s="78"/>
      <c r="G179" s="78"/>
    </row>
    <row r="180" spans="1:7" x14ac:dyDescent="0.25">
      <c r="A180" s="48">
        <v>17</v>
      </c>
      <c r="B180" s="49" t="s">
        <v>79</v>
      </c>
      <c r="C180" s="48">
        <v>2</v>
      </c>
      <c r="D180" s="49" t="s">
        <v>10</v>
      </c>
      <c r="E180" s="78">
        <v>42217</v>
      </c>
      <c r="F180" s="78"/>
      <c r="G180" s="78"/>
    </row>
    <row r="181" spans="1:7" x14ac:dyDescent="0.25">
      <c r="A181" s="48">
        <v>5</v>
      </c>
      <c r="B181" s="49" t="s">
        <v>79</v>
      </c>
      <c r="C181" s="48">
        <v>2</v>
      </c>
      <c r="D181" s="49" t="s">
        <v>10</v>
      </c>
      <c r="E181" s="78">
        <v>42156</v>
      </c>
      <c r="F181" s="78"/>
      <c r="G181" s="78"/>
    </row>
    <row r="182" spans="1:7" x14ac:dyDescent="0.25">
      <c r="A182" s="48">
        <v>11</v>
      </c>
      <c r="B182" s="49" t="s">
        <v>79</v>
      </c>
      <c r="C182" s="48">
        <v>2</v>
      </c>
      <c r="D182" s="49" t="s">
        <v>10</v>
      </c>
      <c r="E182" s="78">
        <v>42005</v>
      </c>
      <c r="F182" s="78"/>
      <c r="G182" s="78"/>
    </row>
    <row r="183" spans="1:7" x14ac:dyDescent="0.25">
      <c r="A183" s="48">
        <v>18</v>
      </c>
      <c r="B183" s="49" t="s">
        <v>79</v>
      </c>
      <c r="C183" s="48">
        <v>2</v>
      </c>
      <c r="D183" s="49" t="s">
        <v>10</v>
      </c>
      <c r="E183" s="78">
        <v>42005</v>
      </c>
      <c r="F183" s="78"/>
      <c r="G183" s="78"/>
    </row>
    <row r="184" spans="1:7" x14ac:dyDescent="0.25">
      <c r="A184" s="48">
        <v>5</v>
      </c>
      <c r="B184" s="49" t="s">
        <v>79</v>
      </c>
      <c r="C184" s="48">
        <v>2</v>
      </c>
      <c r="D184" s="49" t="s">
        <v>10</v>
      </c>
      <c r="E184" s="78">
        <v>41852</v>
      </c>
      <c r="F184" s="78"/>
      <c r="G184" s="78"/>
    </row>
    <row r="185" spans="1:7" x14ac:dyDescent="0.25">
      <c r="A185" s="48">
        <v>7</v>
      </c>
      <c r="B185" s="49" t="s">
        <v>79</v>
      </c>
      <c r="C185" s="48">
        <v>2</v>
      </c>
      <c r="D185" s="49" t="s">
        <v>10</v>
      </c>
      <c r="E185" s="78">
        <v>41852</v>
      </c>
      <c r="F185" s="78"/>
      <c r="G185" s="78"/>
    </row>
    <row r="186" spans="1:7" x14ac:dyDescent="0.25">
      <c r="A186" s="48">
        <v>4</v>
      </c>
      <c r="B186" s="49" t="s">
        <v>79</v>
      </c>
      <c r="C186" s="48">
        <v>2</v>
      </c>
      <c r="D186" s="49" t="s">
        <v>10</v>
      </c>
      <c r="E186" s="78">
        <v>41791</v>
      </c>
      <c r="F186" s="78"/>
      <c r="G186" s="78"/>
    </row>
    <row r="187" spans="1:7" x14ac:dyDescent="0.25">
      <c r="A187" s="50">
        <v>16</v>
      </c>
      <c r="B187" s="50" t="s">
        <v>79</v>
      </c>
      <c r="C187" s="86">
        <v>2</v>
      </c>
      <c r="D187" s="50" t="s">
        <v>10</v>
      </c>
      <c r="E187" s="78">
        <v>42752</v>
      </c>
      <c r="F187" s="78"/>
      <c r="G187" s="78"/>
    </row>
    <row r="188" spans="1:7" x14ac:dyDescent="0.25">
      <c r="A188" s="50">
        <v>2</v>
      </c>
      <c r="B188" s="50" t="s">
        <v>79</v>
      </c>
      <c r="C188" s="86">
        <v>2</v>
      </c>
      <c r="D188" s="50" t="s">
        <v>10</v>
      </c>
      <c r="E188" s="78">
        <v>42963</v>
      </c>
      <c r="F188" s="79"/>
      <c r="G188" s="79"/>
    </row>
    <row r="189" spans="1:7" x14ac:dyDescent="0.25">
      <c r="A189" s="50">
        <v>8</v>
      </c>
      <c r="B189" s="50" t="s">
        <v>79</v>
      </c>
      <c r="C189" s="86">
        <f>C188</f>
        <v>2</v>
      </c>
      <c r="D189" s="50" t="s">
        <v>10</v>
      </c>
      <c r="E189" s="79">
        <f>E188</f>
        <v>42963</v>
      </c>
      <c r="F189" s="79"/>
      <c r="G189" s="79"/>
    </row>
    <row r="190" spans="1:7" x14ac:dyDescent="0.25">
      <c r="A190" s="50">
        <v>3</v>
      </c>
      <c r="B190" s="50" t="s">
        <v>79</v>
      </c>
      <c r="C190" s="86">
        <v>2</v>
      </c>
      <c r="D190" s="50" t="s">
        <v>10</v>
      </c>
      <c r="E190" s="79">
        <v>43268</v>
      </c>
      <c r="F190" s="79"/>
      <c r="G190" s="79"/>
    </row>
    <row r="191" spans="1:7" x14ac:dyDescent="0.25">
      <c r="A191" s="50">
        <v>2</v>
      </c>
      <c r="B191" s="50" t="s">
        <v>79</v>
      </c>
      <c r="C191" s="86">
        <v>2</v>
      </c>
      <c r="D191" s="50" t="s">
        <v>10</v>
      </c>
      <c r="E191" s="79">
        <v>43329</v>
      </c>
      <c r="F191" s="79"/>
      <c r="G191" s="79"/>
    </row>
    <row r="192" spans="1:7" x14ac:dyDescent="0.25">
      <c r="A192" s="50">
        <v>20</v>
      </c>
      <c r="B192" s="50" t="s">
        <v>79</v>
      </c>
      <c r="C192" s="86">
        <v>2</v>
      </c>
      <c r="D192" s="50" t="s">
        <v>10</v>
      </c>
      <c r="E192" s="79">
        <v>43329</v>
      </c>
      <c r="F192" s="79"/>
      <c r="G192" s="79"/>
    </row>
    <row r="193" spans="1:7" x14ac:dyDescent="0.25">
      <c r="A193" s="50">
        <v>6</v>
      </c>
      <c r="B193" s="50" t="s">
        <v>79</v>
      </c>
      <c r="C193" s="86">
        <v>2</v>
      </c>
      <c r="D193" s="50" t="s">
        <v>10</v>
      </c>
      <c r="E193" s="79">
        <v>43118</v>
      </c>
      <c r="F193" s="79"/>
      <c r="G193" s="79"/>
    </row>
    <row r="194" spans="1:7" x14ac:dyDescent="0.25">
      <c r="A194" s="50">
        <v>10</v>
      </c>
      <c r="B194" s="50" t="s">
        <v>79</v>
      </c>
      <c r="C194" s="86">
        <v>2</v>
      </c>
      <c r="D194" s="50" t="s">
        <v>10</v>
      </c>
      <c r="E194" s="79">
        <v>43118</v>
      </c>
      <c r="F194" s="79"/>
      <c r="G194" s="79"/>
    </row>
    <row r="195" spans="1:7" x14ac:dyDescent="0.25">
      <c r="A195" s="50">
        <v>20</v>
      </c>
      <c r="B195" s="50" t="s">
        <v>79</v>
      </c>
      <c r="C195" s="86">
        <v>2</v>
      </c>
      <c r="D195" s="50" t="s">
        <v>10</v>
      </c>
      <c r="E195" s="79">
        <v>43118</v>
      </c>
      <c r="F195" s="80"/>
      <c r="G195" s="80"/>
    </row>
    <row r="196" spans="1:7" x14ac:dyDescent="0.25">
      <c r="A196" s="6">
        <v>18</v>
      </c>
      <c r="B196" s="6" t="s">
        <v>79</v>
      </c>
      <c r="C196" s="87">
        <v>2</v>
      </c>
      <c r="D196" s="6" t="s">
        <v>10</v>
      </c>
      <c r="E196" s="80">
        <v>43313</v>
      </c>
      <c r="F196" s="80"/>
      <c r="G196" s="80"/>
    </row>
    <row r="197" spans="1:7" x14ac:dyDescent="0.25">
      <c r="A197" s="6">
        <v>19</v>
      </c>
      <c r="B197" s="6" t="s">
        <v>79</v>
      </c>
      <c r="C197" s="87">
        <v>2</v>
      </c>
      <c r="D197" s="6" t="s">
        <v>10</v>
      </c>
      <c r="E197" s="80">
        <v>43313</v>
      </c>
      <c r="F197" s="80"/>
      <c r="G197" s="80"/>
    </row>
    <row r="198" spans="1:7" x14ac:dyDescent="0.25">
      <c r="A198" s="6">
        <v>9</v>
      </c>
      <c r="B198" s="6" t="s">
        <v>79</v>
      </c>
      <c r="C198" s="87">
        <v>2</v>
      </c>
      <c r="D198" s="6" t="s">
        <v>10</v>
      </c>
      <c r="E198" s="80">
        <v>43488</v>
      </c>
      <c r="F198" s="80"/>
      <c r="G198" s="80"/>
    </row>
    <row r="199" spans="1:7" x14ac:dyDescent="0.25">
      <c r="A199" s="6">
        <v>18</v>
      </c>
      <c r="B199" s="6" t="s">
        <v>79</v>
      </c>
      <c r="C199" s="87">
        <v>2</v>
      </c>
      <c r="D199" s="6" t="s">
        <v>10</v>
      </c>
      <c r="E199" s="80">
        <v>43488</v>
      </c>
      <c r="F199" s="78"/>
      <c r="G199" s="78"/>
    </row>
    <row r="200" spans="1:7" x14ac:dyDescent="0.25">
      <c r="A200" s="50">
        <v>30</v>
      </c>
      <c r="B200" s="49" t="s">
        <v>80</v>
      </c>
      <c r="C200" s="86">
        <v>2</v>
      </c>
      <c r="D200" s="50" t="s">
        <v>10</v>
      </c>
      <c r="E200" s="78">
        <v>42963</v>
      </c>
      <c r="F200" s="78"/>
      <c r="G200" s="78"/>
    </row>
    <row r="201" spans="1:7" x14ac:dyDescent="0.25">
      <c r="A201" s="48">
        <v>27</v>
      </c>
      <c r="B201" s="49" t="s">
        <v>80</v>
      </c>
      <c r="C201" s="48">
        <v>2</v>
      </c>
      <c r="D201" s="49" t="s">
        <v>10</v>
      </c>
      <c r="E201" s="83">
        <v>42522</v>
      </c>
      <c r="F201" s="77"/>
      <c r="G201" s="77"/>
    </row>
    <row r="202" spans="1:7" x14ac:dyDescent="0.25">
      <c r="A202" s="48">
        <v>29</v>
      </c>
      <c r="B202" s="49" t="s">
        <v>80</v>
      </c>
      <c r="C202" s="48">
        <v>2</v>
      </c>
      <c r="D202" s="49" t="s">
        <v>10</v>
      </c>
      <c r="E202" s="83">
        <v>42522</v>
      </c>
      <c r="F202" s="77"/>
      <c r="G202" s="77"/>
    </row>
    <row r="203" spans="1:7" x14ac:dyDescent="0.25">
      <c r="A203" s="48">
        <v>26</v>
      </c>
      <c r="B203" s="49" t="s">
        <v>80</v>
      </c>
      <c r="C203" s="48">
        <v>2</v>
      </c>
      <c r="D203" s="49" t="s">
        <v>10</v>
      </c>
      <c r="E203" s="78">
        <v>42217</v>
      </c>
      <c r="F203" s="78"/>
      <c r="G203" s="78"/>
    </row>
    <row r="204" spans="1:7" x14ac:dyDescent="0.25">
      <c r="A204" s="48">
        <v>27</v>
      </c>
      <c r="B204" s="49" t="s">
        <v>80</v>
      </c>
      <c r="C204" s="48">
        <v>2</v>
      </c>
      <c r="D204" s="49" t="s">
        <v>10</v>
      </c>
      <c r="E204" s="78">
        <v>42156</v>
      </c>
      <c r="F204" s="78"/>
      <c r="G204" s="78"/>
    </row>
    <row r="205" spans="1:7" x14ac:dyDescent="0.25">
      <c r="A205" s="50">
        <v>29</v>
      </c>
      <c r="B205" s="52" t="s">
        <v>80</v>
      </c>
      <c r="C205" s="86">
        <v>2</v>
      </c>
      <c r="D205" s="50" t="s">
        <v>10</v>
      </c>
      <c r="E205" s="78">
        <v>42752</v>
      </c>
      <c r="F205" s="78"/>
      <c r="G205" s="78"/>
    </row>
    <row r="206" spans="1:7" x14ac:dyDescent="0.25">
      <c r="A206" s="50">
        <v>30</v>
      </c>
      <c r="B206" s="50" t="s">
        <v>80</v>
      </c>
      <c r="C206" s="86">
        <v>2</v>
      </c>
      <c r="D206" s="50" t="s">
        <v>10</v>
      </c>
      <c r="E206" s="79">
        <v>43268</v>
      </c>
      <c r="F206" s="79"/>
      <c r="G206" s="79"/>
    </row>
    <row r="207" spans="1:7" x14ac:dyDescent="0.25">
      <c r="A207" s="50">
        <v>31</v>
      </c>
      <c r="B207" s="50" t="s">
        <v>80</v>
      </c>
      <c r="C207" s="86">
        <v>2</v>
      </c>
      <c r="D207" s="50" t="s">
        <v>10</v>
      </c>
      <c r="E207" s="79">
        <v>43268</v>
      </c>
      <c r="F207" s="79"/>
      <c r="G207" s="79"/>
    </row>
    <row r="208" spans="1:7" x14ac:dyDescent="0.25">
      <c r="A208" s="50">
        <v>28</v>
      </c>
      <c r="B208" s="50" t="s">
        <v>80</v>
      </c>
      <c r="C208" s="86">
        <v>2</v>
      </c>
      <c r="D208" s="50" t="s">
        <v>10</v>
      </c>
      <c r="E208" s="79">
        <v>43118</v>
      </c>
      <c r="F208" s="79"/>
      <c r="G208" s="79"/>
    </row>
    <row r="209" spans="1:7" x14ac:dyDescent="0.25">
      <c r="A209" s="48">
        <v>29</v>
      </c>
      <c r="B209" s="49" t="s">
        <v>80</v>
      </c>
      <c r="C209" s="48">
        <v>2</v>
      </c>
      <c r="D209" s="49" t="s">
        <v>10</v>
      </c>
      <c r="E209" s="78">
        <f>E208</f>
        <v>43118</v>
      </c>
      <c r="F209" s="77"/>
      <c r="G209" s="77"/>
    </row>
    <row r="210" spans="1:7" x14ac:dyDescent="0.25">
      <c r="A210" s="50">
        <v>34</v>
      </c>
      <c r="B210" s="49" t="s">
        <v>80</v>
      </c>
      <c r="C210" s="86">
        <v>4</v>
      </c>
      <c r="D210" s="50" t="s">
        <v>10</v>
      </c>
      <c r="E210" s="78">
        <v>42963</v>
      </c>
      <c r="F210" s="78"/>
      <c r="G210" s="78"/>
    </row>
    <row r="211" spans="1:7" x14ac:dyDescent="0.25">
      <c r="A211" s="48">
        <v>34</v>
      </c>
      <c r="B211" s="49" t="s">
        <v>80</v>
      </c>
      <c r="C211" s="48">
        <v>4</v>
      </c>
      <c r="D211" s="49" t="s">
        <v>10</v>
      </c>
      <c r="E211" s="83">
        <v>42524</v>
      </c>
      <c r="F211" s="78"/>
      <c r="G211" s="78"/>
    </row>
    <row r="212" spans="1:7" x14ac:dyDescent="0.25">
      <c r="A212" s="48">
        <v>34</v>
      </c>
      <c r="B212" s="49" t="s">
        <v>80</v>
      </c>
      <c r="C212" s="48">
        <v>4</v>
      </c>
      <c r="D212" s="49" t="s">
        <v>10</v>
      </c>
      <c r="E212" s="78">
        <v>42005</v>
      </c>
      <c r="F212" s="78"/>
      <c r="G212" s="78"/>
    </row>
    <row r="213" spans="1:7" x14ac:dyDescent="0.25">
      <c r="A213" s="48">
        <v>35</v>
      </c>
      <c r="B213" s="49" t="s">
        <v>80</v>
      </c>
      <c r="C213" s="48">
        <v>4</v>
      </c>
      <c r="D213" s="49" t="s">
        <v>10</v>
      </c>
      <c r="E213" s="78">
        <v>41852</v>
      </c>
      <c r="F213" s="78"/>
      <c r="G213" s="78"/>
    </row>
    <row r="214" spans="1:7" x14ac:dyDescent="0.25">
      <c r="A214" s="50">
        <v>33</v>
      </c>
      <c r="B214" s="52" t="s">
        <v>80</v>
      </c>
      <c r="C214" s="86">
        <v>4</v>
      </c>
      <c r="D214" s="50" t="s">
        <v>10</v>
      </c>
      <c r="E214" s="78">
        <v>42752</v>
      </c>
      <c r="F214" s="79"/>
      <c r="G214" s="79"/>
    </row>
    <row r="215" spans="1:7" x14ac:dyDescent="0.25">
      <c r="A215" s="50">
        <v>35</v>
      </c>
      <c r="B215" s="52" t="s">
        <v>80</v>
      </c>
      <c r="C215" s="86">
        <v>4</v>
      </c>
      <c r="D215" s="50" t="s">
        <v>10</v>
      </c>
      <c r="E215" s="78">
        <v>42752</v>
      </c>
      <c r="F215" s="79"/>
      <c r="G215" s="79"/>
    </row>
    <row r="216" spans="1:7" x14ac:dyDescent="0.25">
      <c r="A216" s="50">
        <f>A215+1</f>
        <v>36</v>
      </c>
      <c r="B216" s="50" t="s">
        <v>80</v>
      </c>
      <c r="C216" s="86">
        <v>4</v>
      </c>
      <c r="D216" s="50" t="s">
        <v>10</v>
      </c>
      <c r="E216" s="79">
        <f>E215</f>
        <v>42752</v>
      </c>
      <c r="F216" s="79"/>
      <c r="G216" s="79"/>
    </row>
    <row r="217" spans="1:7" x14ac:dyDescent="0.25">
      <c r="A217" s="50">
        <f>A216+1</f>
        <v>37</v>
      </c>
      <c r="B217" s="50" t="s">
        <v>80</v>
      </c>
      <c r="C217" s="86">
        <v>4</v>
      </c>
      <c r="D217" s="50" t="s">
        <v>10</v>
      </c>
      <c r="E217" s="79">
        <f>E216</f>
        <v>42752</v>
      </c>
      <c r="F217" s="80"/>
      <c r="G217" s="80"/>
    </row>
    <row r="218" spans="1:7" x14ac:dyDescent="0.25">
      <c r="A218" s="50">
        <v>35</v>
      </c>
      <c r="B218" s="50" t="s">
        <v>80</v>
      </c>
      <c r="C218" s="86">
        <v>4</v>
      </c>
      <c r="D218" s="50" t="s">
        <v>10</v>
      </c>
      <c r="E218" s="79">
        <v>43329</v>
      </c>
      <c r="F218" s="80"/>
      <c r="G218" s="80"/>
    </row>
    <row r="219" spans="1:7" x14ac:dyDescent="0.25">
      <c r="A219" s="6">
        <v>35</v>
      </c>
      <c r="B219" s="6" t="s">
        <v>80</v>
      </c>
      <c r="C219" s="88">
        <v>4</v>
      </c>
      <c r="D219" s="6" t="s">
        <v>10</v>
      </c>
      <c r="E219" s="80">
        <v>43313</v>
      </c>
      <c r="F219" s="77"/>
      <c r="G219" s="77"/>
    </row>
    <row r="220" spans="1:7" x14ac:dyDescent="0.25">
      <c r="A220" s="6">
        <v>35</v>
      </c>
      <c r="B220" s="6" t="s">
        <v>80</v>
      </c>
      <c r="C220" s="88">
        <v>4</v>
      </c>
      <c r="D220" s="6" t="s">
        <v>10</v>
      </c>
      <c r="E220" s="80">
        <v>43488</v>
      </c>
      <c r="F220" s="78"/>
      <c r="G220" s="78"/>
    </row>
    <row r="221" spans="1:7" x14ac:dyDescent="0.25">
      <c r="A221" s="48">
        <v>37</v>
      </c>
      <c r="B221" s="49" t="s">
        <v>80</v>
      </c>
      <c r="C221" s="48">
        <v>6</v>
      </c>
      <c r="D221" s="49" t="s">
        <v>10</v>
      </c>
      <c r="E221" s="83">
        <v>42395</v>
      </c>
      <c r="F221" s="78"/>
      <c r="G221" s="78"/>
    </row>
    <row r="222" spans="1:7" x14ac:dyDescent="0.25">
      <c r="A222" s="48">
        <v>37</v>
      </c>
      <c r="B222" s="49" t="s">
        <v>80</v>
      </c>
      <c r="C222" s="48">
        <v>6</v>
      </c>
      <c r="D222" s="49" t="s">
        <v>10</v>
      </c>
      <c r="E222" s="78">
        <f>E221</f>
        <v>42395</v>
      </c>
      <c r="F222" s="77"/>
      <c r="G222" s="77"/>
    </row>
    <row r="223" spans="1:7" x14ac:dyDescent="0.25">
      <c r="A223" s="48">
        <v>1</v>
      </c>
      <c r="B223" s="49" t="s">
        <v>79</v>
      </c>
      <c r="C223" s="48">
        <v>2</v>
      </c>
      <c r="D223" s="49" t="s">
        <v>22</v>
      </c>
      <c r="E223" s="83">
        <v>42522</v>
      </c>
      <c r="F223" s="77"/>
      <c r="G223" s="77"/>
    </row>
    <row r="224" spans="1:7" x14ac:dyDescent="0.25">
      <c r="A224" s="48">
        <v>2</v>
      </c>
      <c r="B224" s="49" t="s">
        <v>79</v>
      </c>
      <c r="C224" s="48">
        <v>2</v>
      </c>
      <c r="D224" s="49" t="s">
        <v>22</v>
      </c>
      <c r="E224" s="83">
        <v>42522</v>
      </c>
      <c r="F224" s="77"/>
      <c r="G224" s="77"/>
    </row>
    <row r="225" spans="1:7" x14ac:dyDescent="0.25">
      <c r="A225" s="48">
        <v>8</v>
      </c>
      <c r="B225" s="49" t="s">
        <v>79</v>
      </c>
      <c r="C225" s="48">
        <v>2</v>
      </c>
      <c r="D225" s="49" t="s">
        <v>22</v>
      </c>
      <c r="E225" s="83">
        <v>42383</v>
      </c>
      <c r="F225" s="77"/>
      <c r="G225" s="77"/>
    </row>
    <row r="226" spans="1:7" x14ac:dyDescent="0.25">
      <c r="A226" s="48">
        <v>12</v>
      </c>
      <c r="B226" s="49" t="s">
        <v>79</v>
      </c>
      <c r="C226" s="48">
        <v>2</v>
      </c>
      <c r="D226" s="49" t="s">
        <v>22</v>
      </c>
      <c r="E226" s="83">
        <v>42387</v>
      </c>
      <c r="F226" s="77"/>
      <c r="G226" s="77"/>
    </row>
    <row r="227" spans="1:7" x14ac:dyDescent="0.25">
      <c r="A227" s="48">
        <v>3</v>
      </c>
      <c r="B227" s="49" t="s">
        <v>79</v>
      </c>
      <c r="C227" s="48">
        <v>2</v>
      </c>
      <c r="D227" s="49" t="s">
        <v>22</v>
      </c>
      <c r="E227" s="78">
        <v>42217</v>
      </c>
      <c r="F227" s="78"/>
      <c r="G227" s="78"/>
    </row>
    <row r="228" spans="1:7" x14ac:dyDescent="0.25">
      <c r="A228" s="48">
        <v>9</v>
      </c>
      <c r="B228" s="49" t="s">
        <v>79</v>
      </c>
      <c r="C228" s="48">
        <v>2</v>
      </c>
      <c r="D228" s="49" t="s">
        <v>22</v>
      </c>
      <c r="E228" s="78">
        <v>42217</v>
      </c>
      <c r="F228" s="78"/>
      <c r="G228" s="78"/>
    </row>
    <row r="229" spans="1:7" x14ac:dyDescent="0.25">
      <c r="A229" s="48">
        <v>3</v>
      </c>
      <c r="B229" s="49" t="s">
        <v>79</v>
      </c>
      <c r="C229" s="48">
        <v>2</v>
      </c>
      <c r="D229" s="49" t="s">
        <v>22</v>
      </c>
      <c r="E229" s="78">
        <v>42156</v>
      </c>
      <c r="F229" s="78"/>
      <c r="G229" s="78"/>
    </row>
    <row r="230" spans="1:7" x14ac:dyDescent="0.25">
      <c r="A230" s="48">
        <v>17</v>
      </c>
      <c r="B230" s="49" t="s">
        <v>79</v>
      </c>
      <c r="C230" s="48">
        <v>2</v>
      </c>
      <c r="D230" s="49" t="s">
        <v>22</v>
      </c>
      <c r="E230" s="78">
        <v>42156</v>
      </c>
      <c r="F230" s="78"/>
      <c r="G230" s="78"/>
    </row>
    <row r="231" spans="1:7" x14ac:dyDescent="0.25">
      <c r="A231" s="48">
        <v>1</v>
      </c>
      <c r="B231" s="49" t="s">
        <v>79</v>
      </c>
      <c r="C231" s="48">
        <v>2</v>
      </c>
      <c r="D231" s="49" t="s">
        <v>22</v>
      </c>
      <c r="E231" s="78">
        <v>42005</v>
      </c>
      <c r="F231" s="78"/>
      <c r="G231" s="78"/>
    </row>
    <row r="232" spans="1:7" x14ac:dyDescent="0.25">
      <c r="A232" s="48">
        <v>22</v>
      </c>
      <c r="B232" s="49" t="s">
        <v>79</v>
      </c>
      <c r="C232" s="48">
        <v>2</v>
      </c>
      <c r="D232" s="49" t="s">
        <v>22</v>
      </c>
      <c r="E232" s="78">
        <v>42005</v>
      </c>
      <c r="F232" s="78"/>
      <c r="G232" s="78"/>
    </row>
    <row r="233" spans="1:7" x14ac:dyDescent="0.25">
      <c r="A233" s="48">
        <v>15</v>
      </c>
      <c r="B233" s="49" t="s">
        <v>79</v>
      </c>
      <c r="C233" s="48">
        <v>2</v>
      </c>
      <c r="D233" s="49" t="s">
        <v>22</v>
      </c>
      <c r="E233" s="78">
        <v>41852</v>
      </c>
      <c r="F233" s="78"/>
      <c r="G233" s="78"/>
    </row>
    <row r="234" spans="1:7" x14ac:dyDescent="0.25">
      <c r="A234" s="50">
        <v>1</v>
      </c>
      <c r="B234" s="50" t="s">
        <v>79</v>
      </c>
      <c r="C234" s="86">
        <v>2</v>
      </c>
      <c r="D234" s="50" t="s">
        <v>22</v>
      </c>
      <c r="E234" s="78">
        <v>42752</v>
      </c>
      <c r="F234" s="78"/>
      <c r="G234" s="78"/>
    </row>
    <row r="235" spans="1:7" x14ac:dyDescent="0.25">
      <c r="A235" s="50">
        <v>9</v>
      </c>
      <c r="B235" s="50" t="s">
        <v>79</v>
      </c>
      <c r="C235" s="86">
        <v>2</v>
      </c>
      <c r="D235" s="50" t="s">
        <v>22</v>
      </c>
      <c r="E235" s="78">
        <v>42752</v>
      </c>
      <c r="F235" s="78"/>
      <c r="G235" s="78"/>
    </row>
    <row r="236" spans="1:7" x14ac:dyDescent="0.25">
      <c r="A236" s="50">
        <v>8</v>
      </c>
      <c r="B236" s="50" t="s">
        <v>79</v>
      </c>
      <c r="C236" s="86">
        <v>2</v>
      </c>
      <c r="D236" s="50" t="s">
        <v>22</v>
      </c>
      <c r="E236" s="78">
        <v>42963</v>
      </c>
      <c r="F236" s="78"/>
      <c r="G236" s="78"/>
    </row>
    <row r="237" spans="1:7" x14ac:dyDescent="0.25">
      <c r="A237" s="50">
        <v>10</v>
      </c>
      <c r="B237" s="50" t="s">
        <v>79</v>
      </c>
      <c r="C237" s="86">
        <f>C236</f>
        <v>2</v>
      </c>
      <c r="D237" s="50" t="s">
        <v>22</v>
      </c>
      <c r="E237" s="79">
        <f>E236</f>
        <v>42963</v>
      </c>
      <c r="F237" s="79"/>
      <c r="G237" s="79"/>
    </row>
    <row r="238" spans="1:7" x14ac:dyDescent="0.25">
      <c r="A238" s="50">
        <v>17</v>
      </c>
      <c r="B238" s="50" t="s">
        <v>79</v>
      </c>
      <c r="C238" s="86">
        <f>C237</f>
        <v>2</v>
      </c>
      <c r="D238" s="50" t="s">
        <v>22</v>
      </c>
      <c r="E238" s="79">
        <f>E237</f>
        <v>42963</v>
      </c>
      <c r="F238" s="79"/>
      <c r="G238" s="79"/>
    </row>
    <row r="239" spans="1:7" x14ac:dyDescent="0.25">
      <c r="A239" s="50">
        <v>19</v>
      </c>
      <c r="B239" s="50" t="s">
        <v>79</v>
      </c>
      <c r="C239" s="86">
        <f>C238</f>
        <v>2</v>
      </c>
      <c r="D239" s="50" t="s">
        <v>22</v>
      </c>
      <c r="E239" s="79">
        <f>E238</f>
        <v>42963</v>
      </c>
      <c r="F239" s="79"/>
      <c r="G239" s="79"/>
    </row>
    <row r="240" spans="1:7" x14ac:dyDescent="0.25">
      <c r="A240" s="50">
        <v>2</v>
      </c>
      <c r="B240" s="50" t="s">
        <v>79</v>
      </c>
      <c r="C240" s="86">
        <v>2</v>
      </c>
      <c r="D240" s="50" t="s">
        <v>22</v>
      </c>
      <c r="E240" s="79">
        <v>43268</v>
      </c>
      <c r="F240" s="79"/>
      <c r="G240" s="79"/>
    </row>
    <row r="241" spans="1:7" x14ac:dyDescent="0.25">
      <c r="A241" s="50">
        <v>6</v>
      </c>
      <c r="B241" s="50" t="s">
        <v>79</v>
      </c>
      <c r="C241" s="86">
        <v>2</v>
      </c>
      <c r="D241" s="50" t="s">
        <v>22</v>
      </c>
      <c r="E241" s="79">
        <v>43268</v>
      </c>
      <c r="F241" s="79"/>
      <c r="G241" s="79"/>
    </row>
    <row r="242" spans="1:7" x14ac:dyDescent="0.25">
      <c r="A242" s="50">
        <v>3</v>
      </c>
      <c r="B242" s="50" t="s">
        <v>79</v>
      </c>
      <c r="C242" s="86">
        <v>2</v>
      </c>
      <c r="D242" s="50" t="s">
        <v>22</v>
      </c>
      <c r="E242" s="79">
        <v>43329</v>
      </c>
      <c r="F242" s="79"/>
      <c r="G242" s="79"/>
    </row>
    <row r="243" spans="1:7" x14ac:dyDescent="0.25">
      <c r="A243" s="50">
        <v>12</v>
      </c>
      <c r="B243" s="50" t="s">
        <v>79</v>
      </c>
      <c r="C243" s="86">
        <v>2</v>
      </c>
      <c r="D243" s="50" t="s">
        <v>22</v>
      </c>
      <c r="E243" s="79">
        <v>43329</v>
      </c>
      <c r="F243" s="79"/>
      <c r="G243" s="79"/>
    </row>
    <row r="244" spans="1:7" x14ac:dyDescent="0.25">
      <c r="A244" s="50">
        <v>9</v>
      </c>
      <c r="B244" s="50" t="s">
        <v>79</v>
      </c>
      <c r="C244" s="86">
        <v>2</v>
      </c>
      <c r="D244" s="50" t="s">
        <v>22</v>
      </c>
      <c r="E244" s="79">
        <v>43118</v>
      </c>
      <c r="F244" s="79"/>
      <c r="G244" s="79"/>
    </row>
    <row r="245" spans="1:7" x14ac:dyDescent="0.25">
      <c r="A245" s="50">
        <v>11</v>
      </c>
      <c r="B245" s="50" t="s">
        <v>79</v>
      </c>
      <c r="C245" s="86">
        <v>2</v>
      </c>
      <c r="D245" s="50" t="s">
        <v>22</v>
      </c>
      <c r="E245" s="79">
        <v>43118</v>
      </c>
      <c r="F245" s="79"/>
      <c r="G245" s="79"/>
    </row>
    <row r="246" spans="1:7" x14ac:dyDescent="0.25">
      <c r="A246" s="6">
        <v>3</v>
      </c>
      <c r="B246" s="6" t="s">
        <v>79</v>
      </c>
      <c r="C246" s="87">
        <v>2</v>
      </c>
      <c r="D246" s="6" t="s">
        <v>22</v>
      </c>
      <c r="E246" s="80">
        <v>43313</v>
      </c>
      <c r="F246" s="80"/>
      <c r="G246" s="80"/>
    </row>
    <row r="247" spans="1:7" x14ac:dyDescent="0.25">
      <c r="A247" s="6">
        <v>8</v>
      </c>
      <c r="B247" s="6" t="s">
        <v>79</v>
      </c>
      <c r="C247" s="87">
        <v>2</v>
      </c>
      <c r="D247" s="6" t="s">
        <v>22</v>
      </c>
      <c r="E247" s="80">
        <v>43313</v>
      </c>
      <c r="F247" s="80"/>
      <c r="G247" s="80"/>
    </row>
    <row r="248" spans="1:7" x14ac:dyDescent="0.25">
      <c r="A248" s="6">
        <v>17</v>
      </c>
      <c r="B248" s="6" t="s">
        <v>79</v>
      </c>
      <c r="C248" s="87">
        <v>2</v>
      </c>
      <c r="D248" s="6" t="s">
        <v>22</v>
      </c>
      <c r="E248" s="80">
        <v>43313</v>
      </c>
      <c r="F248" s="80"/>
      <c r="G248" s="80"/>
    </row>
    <row r="249" spans="1:7" x14ac:dyDescent="0.25">
      <c r="A249" s="6">
        <v>24</v>
      </c>
      <c r="B249" s="6" t="s">
        <v>79</v>
      </c>
      <c r="C249" s="87">
        <v>2</v>
      </c>
      <c r="D249" s="6" t="s">
        <v>22</v>
      </c>
      <c r="E249" s="80">
        <v>43313</v>
      </c>
      <c r="F249" s="80"/>
      <c r="G249" s="80"/>
    </row>
    <row r="250" spans="1:7" x14ac:dyDescent="0.25">
      <c r="A250" s="6">
        <v>6</v>
      </c>
      <c r="B250" s="6" t="s">
        <v>79</v>
      </c>
      <c r="C250" s="87">
        <v>2</v>
      </c>
      <c r="D250" s="6" t="s">
        <v>22</v>
      </c>
      <c r="E250" s="80">
        <v>43488</v>
      </c>
      <c r="F250" s="80"/>
      <c r="G250" s="80"/>
    </row>
    <row r="251" spans="1:7" x14ac:dyDescent="0.25">
      <c r="A251" s="6">
        <v>13</v>
      </c>
      <c r="B251" s="6" t="s">
        <v>79</v>
      </c>
      <c r="C251" s="87">
        <v>2</v>
      </c>
      <c r="D251" s="6" t="s">
        <v>22</v>
      </c>
      <c r="E251" s="80">
        <v>43488</v>
      </c>
      <c r="F251" s="80"/>
      <c r="G251" s="80"/>
    </row>
    <row r="252" spans="1:7" x14ac:dyDescent="0.25">
      <c r="A252" s="50">
        <v>28</v>
      </c>
      <c r="B252" s="50" t="s">
        <v>81</v>
      </c>
      <c r="C252" s="86">
        <v>2</v>
      </c>
      <c r="D252" s="50" t="s">
        <v>22</v>
      </c>
      <c r="E252" s="78">
        <v>42963</v>
      </c>
      <c r="F252" s="78"/>
      <c r="G252" s="78"/>
    </row>
    <row r="253" spans="1:7" x14ac:dyDescent="0.25">
      <c r="A253" s="48">
        <v>31</v>
      </c>
      <c r="B253" s="50" t="s">
        <v>81</v>
      </c>
      <c r="C253" s="48">
        <v>2</v>
      </c>
      <c r="D253" s="49" t="s">
        <v>22</v>
      </c>
      <c r="E253" s="78">
        <f>E252</f>
        <v>42963</v>
      </c>
      <c r="F253" s="78"/>
      <c r="G253" s="78"/>
    </row>
    <row r="254" spans="1:7" x14ac:dyDescent="0.25">
      <c r="A254" s="48">
        <v>14</v>
      </c>
      <c r="B254" s="49" t="s">
        <v>79</v>
      </c>
      <c r="C254" s="48">
        <v>2</v>
      </c>
      <c r="D254" s="49" t="s">
        <v>13</v>
      </c>
      <c r="E254" s="83">
        <v>42522</v>
      </c>
      <c r="F254" s="77"/>
      <c r="G254" s="77"/>
    </row>
    <row r="255" spans="1:7" x14ac:dyDescent="0.25">
      <c r="A255" s="48">
        <v>1</v>
      </c>
      <c r="B255" s="49" t="s">
        <v>79</v>
      </c>
      <c r="C255" s="48">
        <v>2</v>
      </c>
      <c r="D255" s="49" t="s">
        <v>13</v>
      </c>
      <c r="E255" s="83">
        <v>42376</v>
      </c>
      <c r="F255" s="77"/>
      <c r="G255" s="77"/>
    </row>
    <row r="256" spans="1:7" x14ac:dyDescent="0.25">
      <c r="A256" s="48">
        <v>9</v>
      </c>
      <c r="B256" s="49" t="s">
        <v>79</v>
      </c>
      <c r="C256" s="48">
        <v>2</v>
      </c>
      <c r="D256" s="49" t="s">
        <v>13</v>
      </c>
      <c r="E256" s="83">
        <v>42384</v>
      </c>
      <c r="F256" s="77"/>
      <c r="G256" s="77"/>
    </row>
    <row r="257" spans="1:7" x14ac:dyDescent="0.25">
      <c r="A257" s="48">
        <v>13</v>
      </c>
      <c r="B257" s="49" t="s">
        <v>79</v>
      </c>
      <c r="C257" s="48">
        <v>2</v>
      </c>
      <c r="D257" s="49" t="s">
        <v>13</v>
      </c>
      <c r="E257" s="78">
        <v>42217</v>
      </c>
      <c r="F257" s="78"/>
      <c r="G257" s="78"/>
    </row>
    <row r="258" spans="1:7" x14ac:dyDescent="0.25">
      <c r="A258" s="48">
        <v>20</v>
      </c>
      <c r="B258" s="49" t="s">
        <v>79</v>
      </c>
      <c r="C258" s="48">
        <v>2</v>
      </c>
      <c r="D258" s="49" t="s">
        <v>13</v>
      </c>
      <c r="E258" s="78">
        <v>42217</v>
      </c>
      <c r="F258" s="78"/>
      <c r="G258" s="78"/>
    </row>
    <row r="259" spans="1:7" x14ac:dyDescent="0.25">
      <c r="A259" s="48">
        <v>10</v>
      </c>
      <c r="B259" s="49" t="s">
        <v>79</v>
      </c>
      <c r="C259" s="48">
        <v>2</v>
      </c>
      <c r="D259" s="49" t="s">
        <v>13</v>
      </c>
      <c r="E259" s="78">
        <v>42156</v>
      </c>
      <c r="F259" s="78"/>
      <c r="G259" s="78"/>
    </row>
    <row r="260" spans="1:7" x14ac:dyDescent="0.25">
      <c r="A260" s="48">
        <v>3</v>
      </c>
      <c r="B260" s="49" t="s">
        <v>79</v>
      </c>
      <c r="C260" s="48">
        <v>2</v>
      </c>
      <c r="D260" s="49" t="s">
        <v>13</v>
      </c>
      <c r="E260" s="78">
        <v>42005</v>
      </c>
      <c r="F260" s="78"/>
      <c r="G260" s="78"/>
    </row>
    <row r="261" spans="1:7" x14ac:dyDescent="0.25">
      <c r="A261" s="48">
        <v>19</v>
      </c>
      <c r="B261" s="49" t="s">
        <v>79</v>
      </c>
      <c r="C261" s="48">
        <v>2</v>
      </c>
      <c r="D261" s="49" t="s">
        <v>13</v>
      </c>
      <c r="E261" s="78">
        <v>42005</v>
      </c>
      <c r="F261" s="78"/>
      <c r="G261" s="78"/>
    </row>
    <row r="262" spans="1:7" x14ac:dyDescent="0.25">
      <c r="A262" s="48">
        <v>12</v>
      </c>
      <c r="B262" s="49" t="s">
        <v>79</v>
      </c>
      <c r="C262" s="48">
        <v>2</v>
      </c>
      <c r="D262" s="49" t="s">
        <v>13</v>
      </c>
      <c r="E262" s="78">
        <v>41791</v>
      </c>
      <c r="F262" s="78"/>
      <c r="G262" s="78"/>
    </row>
    <row r="263" spans="1:7" x14ac:dyDescent="0.25">
      <c r="A263" s="50">
        <v>2</v>
      </c>
      <c r="B263" s="50" t="s">
        <v>79</v>
      </c>
      <c r="C263" s="86">
        <v>2</v>
      </c>
      <c r="D263" s="50" t="s">
        <v>13</v>
      </c>
      <c r="E263" s="78">
        <v>42752</v>
      </c>
      <c r="F263" s="78"/>
      <c r="G263" s="78"/>
    </row>
    <row r="264" spans="1:7" x14ac:dyDescent="0.25">
      <c r="A264" s="50">
        <v>14</v>
      </c>
      <c r="B264" s="50" t="s">
        <v>79</v>
      </c>
      <c r="C264" s="86">
        <v>2</v>
      </c>
      <c r="D264" s="50" t="s">
        <v>13</v>
      </c>
      <c r="E264" s="78">
        <v>42752</v>
      </c>
      <c r="F264" s="78"/>
      <c r="G264" s="78"/>
    </row>
    <row r="265" spans="1:7" x14ac:dyDescent="0.25">
      <c r="A265" s="50">
        <v>21</v>
      </c>
      <c r="B265" s="50" t="s">
        <v>79</v>
      </c>
      <c r="C265" s="86">
        <v>2</v>
      </c>
      <c r="D265" s="50" t="s">
        <v>13</v>
      </c>
      <c r="E265" s="78">
        <v>42963</v>
      </c>
      <c r="F265" s="78"/>
      <c r="G265" s="78"/>
    </row>
    <row r="266" spans="1:7" x14ac:dyDescent="0.25">
      <c r="A266" s="50">
        <v>4</v>
      </c>
      <c r="B266" s="50" t="s">
        <v>79</v>
      </c>
      <c r="C266" s="86">
        <f>C265</f>
        <v>2</v>
      </c>
      <c r="D266" s="51" t="s">
        <v>13</v>
      </c>
      <c r="E266" s="79">
        <f>E265</f>
        <v>42963</v>
      </c>
      <c r="F266" s="79"/>
      <c r="G266" s="79"/>
    </row>
    <row r="267" spans="1:7" x14ac:dyDescent="0.25">
      <c r="A267" s="50">
        <v>16</v>
      </c>
      <c r="B267" s="50" t="s">
        <v>79</v>
      </c>
      <c r="C267" s="86">
        <v>2</v>
      </c>
      <c r="D267" s="51" t="s">
        <v>13</v>
      </c>
      <c r="E267" s="79">
        <v>43329</v>
      </c>
      <c r="F267" s="79"/>
      <c r="G267" s="79"/>
    </row>
    <row r="268" spans="1:7" x14ac:dyDescent="0.25">
      <c r="A268" s="50">
        <v>19</v>
      </c>
      <c r="B268" s="50" t="s">
        <v>79</v>
      </c>
      <c r="C268" s="86">
        <v>2</v>
      </c>
      <c r="D268" s="51" t="s">
        <v>13</v>
      </c>
      <c r="E268" s="79">
        <v>43329</v>
      </c>
      <c r="F268" s="79"/>
      <c r="G268" s="79"/>
    </row>
    <row r="269" spans="1:7" x14ac:dyDescent="0.25">
      <c r="A269" s="50">
        <v>21</v>
      </c>
      <c r="B269" s="50" t="s">
        <v>79</v>
      </c>
      <c r="C269" s="86">
        <v>2</v>
      </c>
      <c r="D269" s="51" t="s">
        <v>13</v>
      </c>
      <c r="E269" s="79">
        <v>43118</v>
      </c>
      <c r="F269" s="79"/>
      <c r="G269" s="79"/>
    </row>
    <row r="270" spans="1:7" x14ac:dyDescent="0.25">
      <c r="A270" s="6">
        <v>1</v>
      </c>
      <c r="B270" s="6" t="s">
        <v>79</v>
      </c>
      <c r="C270" s="87">
        <v>2</v>
      </c>
      <c r="D270" s="70" t="s">
        <v>13</v>
      </c>
      <c r="E270" s="80">
        <v>43313</v>
      </c>
      <c r="F270" s="80"/>
      <c r="G270" s="80"/>
    </row>
    <row r="271" spans="1:7" x14ac:dyDescent="0.25">
      <c r="A271" s="6">
        <v>16</v>
      </c>
      <c r="B271" s="6" t="s">
        <v>79</v>
      </c>
      <c r="C271" s="87">
        <v>2</v>
      </c>
      <c r="D271" s="70" t="s">
        <v>13</v>
      </c>
      <c r="E271" s="80">
        <v>43313</v>
      </c>
      <c r="F271" s="80"/>
      <c r="G271" s="80"/>
    </row>
    <row r="272" spans="1:7" x14ac:dyDescent="0.25">
      <c r="A272" s="6">
        <v>23</v>
      </c>
      <c r="B272" s="6" t="s">
        <v>79</v>
      </c>
      <c r="C272" s="87">
        <v>2</v>
      </c>
      <c r="D272" s="81" t="s">
        <v>13</v>
      </c>
      <c r="E272" s="80">
        <v>43488</v>
      </c>
      <c r="F272" s="80"/>
      <c r="G272" s="80"/>
    </row>
    <row r="273" spans="1:7" x14ac:dyDescent="0.25">
      <c r="A273" s="48">
        <v>32</v>
      </c>
      <c r="B273" s="49" t="s">
        <v>80</v>
      </c>
      <c r="C273" s="48">
        <v>2</v>
      </c>
      <c r="D273" s="59" t="s">
        <v>13</v>
      </c>
      <c r="E273" s="83">
        <v>42395</v>
      </c>
      <c r="F273" s="77"/>
      <c r="G273" s="77"/>
    </row>
    <row r="274" spans="1:7" x14ac:dyDescent="0.25">
      <c r="A274" s="48">
        <v>25</v>
      </c>
      <c r="B274" s="49" t="s">
        <v>80</v>
      </c>
      <c r="C274" s="48">
        <v>2</v>
      </c>
      <c r="D274" s="59" t="s">
        <v>13</v>
      </c>
      <c r="E274" s="78">
        <v>41852</v>
      </c>
      <c r="F274" s="78"/>
      <c r="G274" s="78"/>
    </row>
    <row r="275" spans="1:7" x14ac:dyDescent="0.25">
      <c r="A275" s="50">
        <f>A274+1</f>
        <v>26</v>
      </c>
      <c r="B275" s="50" t="s">
        <v>80</v>
      </c>
      <c r="C275" s="86">
        <f>C274</f>
        <v>2</v>
      </c>
      <c r="D275" s="51" t="s">
        <v>13</v>
      </c>
      <c r="E275" s="79">
        <f>E274</f>
        <v>41852</v>
      </c>
      <c r="F275" s="79"/>
      <c r="G275" s="79"/>
    </row>
    <row r="276" spans="1:7" x14ac:dyDescent="0.25">
      <c r="A276" s="50">
        <v>26</v>
      </c>
      <c r="B276" s="50" t="s">
        <v>80</v>
      </c>
      <c r="C276" s="86">
        <v>2</v>
      </c>
      <c r="D276" s="51" t="s">
        <v>13</v>
      </c>
      <c r="E276" s="79">
        <v>43118</v>
      </c>
      <c r="F276" s="79"/>
      <c r="G276" s="79"/>
    </row>
    <row r="277" spans="1:7" x14ac:dyDescent="0.25">
      <c r="A277" s="6">
        <v>30</v>
      </c>
      <c r="B277" s="6" t="s">
        <v>80</v>
      </c>
      <c r="C277" s="88">
        <v>2</v>
      </c>
      <c r="D277" s="81" t="s">
        <v>13</v>
      </c>
      <c r="E277" s="80">
        <v>43488</v>
      </c>
      <c r="F277" s="80"/>
      <c r="G277" s="80"/>
    </row>
    <row r="278" spans="1:7" x14ac:dyDescent="0.25">
      <c r="A278" s="48">
        <v>33</v>
      </c>
      <c r="B278" s="49" t="s">
        <v>80</v>
      </c>
      <c r="C278" s="48">
        <v>4</v>
      </c>
      <c r="D278" s="59" t="s">
        <v>13</v>
      </c>
      <c r="E278" s="83">
        <v>42523</v>
      </c>
      <c r="F278" s="77"/>
      <c r="G278" s="77"/>
    </row>
    <row r="279" spans="1:7" x14ac:dyDescent="0.25">
      <c r="A279" s="50">
        <v>33</v>
      </c>
      <c r="B279" s="50" t="s">
        <v>80</v>
      </c>
      <c r="C279" s="86">
        <v>4</v>
      </c>
      <c r="D279" s="51" t="s">
        <v>13</v>
      </c>
      <c r="E279" s="79">
        <v>43268</v>
      </c>
      <c r="F279" s="79"/>
      <c r="G279" s="79"/>
    </row>
    <row r="280" spans="1:7" x14ac:dyDescent="0.25">
      <c r="A280" s="48">
        <v>17</v>
      </c>
      <c r="B280" s="49" t="s">
        <v>79</v>
      </c>
      <c r="C280" s="48">
        <v>2</v>
      </c>
      <c r="D280" s="59" t="s">
        <v>23</v>
      </c>
      <c r="E280" s="83">
        <v>42522</v>
      </c>
      <c r="F280" s="77"/>
      <c r="G280" s="77"/>
    </row>
    <row r="281" spans="1:7" x14ac:dyDescent="0.25">
      <c r="A281" s="48">
        <v>8</v>
      </c>
      <c r="B281" s="49" t="s">
        <v>79</v>
      </c>
      <c r="C281" s="48">
        <v>2</v>
      </c>
      <c r="D281" s="59" t="s">
        <v>23</v>
      </c>
      <c r="E281" s="78">
        <v>42217</v>
      </c>
      <c r="F281" s="77"/>
      <c r="G281" s="77"/>
    </row>
    <row r="282" spans="1:7" x14ac:dyDescent="0.25">
      <c r="A282" s="48">
        <v>22</v>
      </c>
      <c r="B282" s="49" t="s">
        <v>79</v>
      </c>
      <c r="C282" s="48">
        <v>2</v>
      </c>
      <c r="D282" s="59" t="s">
        <v>23</v>
      </c>
      <c r="E282" s="78">
        <v>42156</v>
      </c>
      <c r="F282" s="77"/>
      <c r="G282" s="77"/>
    </row>
    <row r="283" spans="1:7" x14ac:dyDescent="0.25">
      <c r="A283" s="48">
        <v>4</v>
      </c>
      <c r="B283" s="49" t="s">
        <v>79</v>
      </c>
      <c r="C283" s="48">
        <v>2</v>
      </c>
      <c r="D283" s="59" t="s">
        <v>23</v>
      </c>
      <c r="E283" s="78">
        <v>42005</v>
      </c>
      <c r="F283" s="78"/>
      <c r="G283" s="78"/>
    </row>
    <row r="284" spans="1:7" x14ac:dyDescent="0.25">
      <c r="A284" s="50">
        <v>18</v>
      </c>
      <c r="B284" s="50" t="s">
        <v>79</v>
      </c>
      <c r="C284" s="86">
        <v>2</v>
      </c>
      <c r="D284" s="51" t="s">
        <v>23</v>
      </c>
      <c r="E284" s="78">
        <v>42752</v>
      </c>
      <c r="F284" s="78"/>
      <c r="G284" s="78"/>
    </row>
    <row r="285" spans="1:7" x14ac:dyDescent="0.25">
      <c r="A285" s="50">
        <v>17</v>
      </c>
      <c r="B285" s="50" t="s">
        <v>79</v>
      </c>
      <c r="C285" s="86">
        <v>2</v>
      </c>
      <c r="D285" s="51" t="s">
        <v>23</v>
      </c>
      <c r="E285" s="78">
        <v>42963</v>
      </c>
      <c r="F285" s="78"/>
      <c r="G285" s="78"/>
    </row>
    <row r="286" spans="1:7" x14ac:dyDescent="0.25">
      <c r="A286" s="50">
        <v>7</v>
      </c>
      <c r="B286" s="50" t="s">
        <v>79</v>
      </c>
      <c r="C286" s="86">
        <f>C285</f>
        <v>2</v>
      </c>
      <c r="D286" s="51" t="s">
        <v>23</v>
      </c>
      <c r="E286" s="79">
        <f>E285</f>
        <v>42963</v>
      </c>
      <c r="F286" s="78"/>
      <c r="G286" s="78"/>
    </row>
    <row r="287" spans="1:7" x14ac:dyDescent="0.25">
      <c r="A287" s="50">
        <v>14</v>
      </c>
      <c r="B287" s="50" t="s">
        <v>79</v>
      </c>
      <c r="C287" s="86">
        <v>2</v>
      </c>
      <c r="D287" s="51" t="s">
        <v>23</v>
      </c>
      <c r="E287" s="79">
        <v>43329</v>
      </c>
      <c r="F287" s="78"/>
      <c r="G287" s="78"/>
    </row>
    <row r="288" spans="1:7" x14ac:dyDescent="0.25">
      <c r="A288" s="6">
        <v>12</v>
      </c>
      <c r="B288" s="6" t="s">
        <v>79</v>
      </c>
      <c r="C288" s="87">
        <v>2</v>
      </c>
      <c r="D288" s="70" t="s">
        <v>23</v>
      </c>
      <c r="E288" s="80">
        <v>43488</v>
      </c>
      <c r="F288" s="79"/>
      <c r="G288" s="79"/>
    </row>
    <row r="289" spans="1:7" x14ac:dyDescent="0.25">
      <c r="A289" s="48">
        <v>25</v>
      </c>
      <c r="B289" s="49" t="s">
        <v>80</v>
      </c>
      <c r="C289" s="48">
        <v>2</v>
      </c>
      <c r="D289" s="59" t="s">
        <v>23</v>
      </c>
      <c r="E289" s="78">
        <v>42217</v>
      </c>
      <c r="F289" s="79"/>
      <c r="G289" s="79"/>
    </row>
    <row r="290" spans="1:7" x14ac:dyDescent="0.25">
      <c r="A290" s="48">
        <v>26</v>
      </c>
      <c r="B290" s="49" t="s">
        <v>80</v>
      </c>
      <c r="C290" s="48">
        <v>2</v>
      </c>
      <c r="D290" s="59" t="s">
        <v>23</v>
      </c>
      <c r="E290" s="78">
        <v>42156</v>
      </c>
      <c r="F290" s="80"/>
      <c r="G290" s="80"/>
    </row>
    <row r="291" spans="1:7" x14ac:dyDescent="0.25">
      <c r="A291" s="48">
        <v>26</v>
      </c>
      <c r="B291" s="49" t="s">
        <v>80</v>
      </c>
      <c r="C291" s="48">
        <v>2</v>
      </c>
      <c r="D291" s="59" t="s">
        <v>23</v>
      </c>
      <c r="E291" s="78">
        <v>41852</v>
      </c>
      <c r="F291" s="78"/>
      <c r="G291" s="78"/>
    </row>
    <row r="292" spans="1:7" x14ac:dyDescent="0.25">
      <c r="A292" s="50">
        <v>33</v>
      </c>
      <c r="B292" s="50" t="s">
        <v>80</v>
      </c>
      <c r="C292" s="86">
        <v>4</v>
      </c>
      <c r="D292" s="51" t="s">
        <v>23</v>
      </c>
      <c r="E292" s="79">
        <v>43118</v>
      </c>
      <c r="F292" s="78"/>
      <c r="G292" s="78"/>
    </row>
    <row r="293" spans="1:7" x14ac:dyDescent="0.25">
      <c r="A293" s="6">
        <v>34</v>
      </c>
      <c r="B293" s="6" t="s">
        <v>80</v>
      </c>
      <c r="C293" s="88">
        <v>4</v>
      </c>
      <c r="D293" s="70" t="s">
        <v>23</v>
      </c>
      <c r="E293" s="80">
        <v>43313</v>
      </c>
      <c r="F293" s="78"/>
      <c r="G293" s="78"/>
    </row>
    <row r="294" spans="1:7" x14ac:dyDescent="0.25">
      <c r="A294" s="48">
        <v>35</v>
      </c>
      <c r="B294" s="6" t="s">
        <v>80</v>
      </c>
      <c r="C294" s="48">
        <v>4</v>
      </c>
      <c r="D294" s="59" t="s">
        <v>23</v>
      </c>
      <c r="E294" s="78">
        <f>E293</f>
        <v>43313</v>
      </c>
      <c r="F294" s="79"/>
      <c r="G294" s="79"/>
    </row>
    <row r="295" spans="1:7" x14ac:dyDescent="0.25">
      <c r="A295" s="48">
        <v>20</v>
      </c>
      <c r="B295" s="49" t="s">
        <v>79</v>
      </c>
      <c r="C295" s="48">
        <v>2</v>
      </c>
      <c r="D295" s="59" t="s">
        <v>12</v>
      </c>
      <c r="E295" s="83">
        <v>42395</v>
      </c>
      <c r="F295" s="80"/>
      <c r="G295" s="80"/>
    </row>
    <row r="296" spans="1:7" x14ac:dyDescent="0.25">
      <c r="A296" s="48">
        <v>1</v>
      </c>
      <c r="B296" s="49" t="s">
        <v>79</v>
      </c>
      <c r="C296" s="48">
        <v>2</v>
      </c>
      <c r="D296" s="59" t="s">
        <v>12</v>
      </c>
      <c r="E296" s="78">
        <v>42217</v>
      </c>
      <c r="F296" s="78"/>
      <c r="G296" s="78"/>
    </row>
    <row r="297" spans="1:7" x14ac:dyDescent="0.25">
      <c r="A297" s="48">
        <v>12</v>
      </c>
      <c r="B297" s="49" t="s">
        <v>79</v>
      </c>
      <c r="C297" s="48">
        <v>2</v>
      </c>
      <c r="D297" s="59" t="s">
        <v>12</v>
      </c>
      <c r="E297" s="78">
        <v>42005</v>
      </c>
      <c r="F297" s="77"/>
      <c r="G297" s="77"/>
    </row>
    <row r="298" spans="1:7" x14ac:dyDescent="0.25">
      <c r="A298" s="48">
        <v>17</v>
      </c>
      <c r="B298" s="49" t="s">
        <v>79</v>
      </c>
      <c r="C298" s="48">
        <v>2</v>
      </c>
      <c r="D298" s="59" t="s">
        <v>12</v>
      </c>
      <c r="E298" s="78">
        <v>41852</v>
      </c>
      <c r="F298" s="78"/>
      <c r="G298" s="78"/>
    </row>
    <row r="299" spans="1:7" x14ac:dyDescent="0.25">
      <c r="A299" s="50">
        <v>17</v>
      </c>
      <c r="B299" s="50" t="s">
        <v>79</v>
      </c>
      <c r="C299" s="86">
        <v>2</v>
      </c>
      <c r="D299" s="51" t="s">
        <v>12</v>
      </c>
      <c r="E299" s="78">
        <v>42752</v>
      </c>
      <c r="F299" s="78"/>
      <c r="G299" s="78"/>
    </row>
    <row r="300" spans="1:7" x14ac:dyDescent="0.25">
      <c r="A300" s="50">
        <v>6</v>
      </c>
      <c r="B300" s="50" t="s">
        <v>79</v>
      </c>
      <c r="C300" s="86">
        <v>2</v>
      </c>
      <c r="D300" s="51" t="s">
        <v>12</v>
      </c>
      <c r="E300" s="79">
        <v>43329</v>
      </c>
      <c r="F300" s="78"/>
      <c r="G300" s="78"/>
    </row>
    <row r="301" spans="1:7" x14ac:dyDescent="0.25">
      <c r="A301" s="50">
        <v>19</v>
      </c>
      <c r="B301" s="51" t="s">
        <v>79</v>
      </c>
      <c r="C301" s="86">
        <v>2</v>
      </c>
      <c r="D301" s="51" t="s">
        <v>12</v>
      </c>
      <c r="E301" s="79">
        <v>43118</v>
      </c>
      <c r="F301" s="78"/>
      <c r="G301" s="78"/>
    </row>
    <row r="302" spans="1:7" x14ac:dyDescent="0.25">
      <c r="A302" s="6">
        <v>7</v>
      </c>
      <c r="B302" s="70" t="s">
        <v>79</v>
      </c>
      <c r="C302" s="87">
        <v>2</v>
      </c>
      <c r="D302" s="70" t="s">
        <v>12</v>
      </c>
      <c r="E302" s="80">
        <v>43313</v>
      </c>
      <c r="F302" s="79"/>
      <c r="G302" s="79"/>
    </row>
    <row r="303" spans="1:7" x14ac:dyDescent="0.25">
      <c r="A303" s="6">
        <v>10</v>
      </c>
      <c r="B303" s="70" t="s">
        <v>79</v>
      </c>
      <c r="C303" s="87">
        <v>2</v>
      </c>
      <c r="D303" s="70" t="s">
        <v>12</v>
      </c>
      <c r="E303" s="80">
        <v>43488</v>
      </c>
      <c r="F303" s="79"/>
      <c r="G303" s="79"/>
    </row>
    <row r="304" spans="1:7" x14ac:dyDescent="0.25">
      <c r="A304" s="50">
        <v>26</v>
      </c>
      <c r="B304" s="51" t="s">
        <v>81</v>
      </c>
      <c r="C304" s="86">
        <v>2</v>
      </c>
      <c r="D304" s="51" t="s">
        <v>12</v>
      </c>
      <c r="E304" s="78">
        <v>42963</v>
      </c>
      <c r="F304" s="80"/>
      <c r="G304" s="80"/>
    </row>
    <row r="305" spans="1:7" x14ac:dyDescent="0.25">
      <c r="A305" s="48">
        <v>32</v>
      </c>
      <c r="B305" s="59" t="s">
        <v>80</v>
      </c>
      <c r="C305" s="48">
        <v>2</v>
      </c>
      <c r="D305" s="59" t="s">
        <v>12</v>
      </c>
      <c r="E305" s="83">
        <v>42522</v>
      </c>
      <c r="F305" s="80"/>
      <c r="G305" s="80"/>
    </row>
    <row r="306" spans="1:7" x14ac:dyDescent="0.25">
      <c r="A306" s="48">
        <v>25</v>
      </c>
      <c r="B306" s="59" t="s">
        <v>80</v>
      </c>
      <c r="C306" s="48">
        <v>2</v>
      </c>
      <c r="D306" s="59" t="s">
        <v>12</v>
      </c>
      <c r="E306" s="78">
        <v>42156</v>
      </c>
      <c r="F306" s="78"/>
      <c r="G306" s="78"/>
    </row>
    <row r="307" spans="1:7" x14ac:dyDescent="0.25">
      <c r="A307" s="50">
        <f>A306+1</f>
        <v>26</v>
      </c>
      <c r="B307" s="51" t="s">
        <v>80</v>
      </c>
      <c r="C307" s="86">
        <f>C306</f>
        <v>2</v>
      </c>
      <c r="D307" s="51" t="s">
        <v>12</v>
      </c>
      <c r="E307" s="79">
        <f>E306</f>
        <v>42156</v>
      </c>
      <c r="F307" s="77"/>
      <c r="G307" s="77"/>
    </row>
    <row r="308" spans="1:7" x14ac:dyDescent="0.25">
      <c r="A308" s="50">
        <v>32</v>
      </c>
      <c r="B308" s="51" t="s">
        <v>80</v>
      </c>
      <c r="C308" s="86">
        <v>2</v>
      </c>
      <c r="D308" s="51" t="s">
        <v>12</v>
      </c>
      <c r="E308" s="79">
        <v>43268</v>
      </c>
      <c r="F308" s="78"/>
      <c r="G308" s="78"/>
    </row>
    <row r="309" spans="1:7" x14ac:dyDescent="0.25">
      <c r="A309" s="48">
        <v>26</v>
      </c>
      <c r="B309" s="59" t="s">
        <v>80</v>
      </c>
      <c r="C309" s="48">
        <v>2</v>
      </c>
      <c r="D309" s="59" t="s">
        <v>12</v>
      </c>
      <c r="E309" s="78">
        <f>E308</f>
        <v>43268</v>
      </c>
      <c r="F309" s="79"/>
      <c r="G309" s="79"/>
    </row>
    <row r="310" spans="1:7" x14ac:dyDescent="0.25">
      <c r="A310" s="48">
        <v>33</v>
      </c>
      <c r="B310" s="59" t="s">
        <v>80</v>
      </c>
      <c r="C310" s="48">
        <v>4</v>
      </c>
      <c r="D310" s="59" t="s">
        <v>12</v>
      </c>
      <c r="E310" s="78">
        <v>41852</v>
      </c>
      <c r="F310" s="79"/>
      <c r="G310" s="79"/>
    </row>
    <row r="311" spans="1:7" x14ac:dyDescent="0.25">
      <c r="A311" s="48">
        <v>11</v>
      </c>
      <c r="B311" s="59" t="s">
        <v>79</v>
      </c>
      <c r="C311" s="48">
        <v>2</v>
      </c>
      <c r="D311" s="59" t="s">
        <v>7</v>
      </c>
      <c r="E311" s="83">
        <v>42522</v>
      </c>
      <c r="F311" s="78"/>
      <c r="G311" s="78"/>
    </row>
    <row r="312" spans="1:7" x14ac:dyDescent="0.25">
      <c r="A312" s="48">
        <v>19</v>
      </c>
      <c r="B312" s="59" t="s">
        <v>79</v>
      </c>
      <c r="C312" s="48">
        <v>2</v>
      </c>
      <c r="D312" s="59" t="s">
        <v>7</v>
      </c>
      <c r="E312" s="83">
        <v>42394</v>
      </c>
      <c r="F312" s="78"/>
      <c r="G312" s="78"/>
    </row>
    <row r="313" spans="1:7" x14ac:dyDescent="0.25">
      <c r="A313" s="48">
        <v>13</v>
      </c>
      <c r="B313" s="59" t="s">
        <v>79</v>
      </c>
      <c r="C313" s="48">
        <v>2</v>
      </c>
      <c r="D313" s="59" t="s">
        <v>7</v>
      </c>
      <c r="E313" s="83">
        <v>42522</v>
      </c>
      <c r="F313" s="77"/>
      <c r="G313" s="77"/>
    </row>
    <row r="314" spans="1:7" x14ac:dyDescent="0.25">
      <c r="A314" s="48">
        <v>22</v>
      </c>
      <c r="B314" s="59" t="s">
        <v>79</v>
      </c>
      <c r="C314" s="48">
        <v>2</v>
      </c>
      <c r="D314" s="59" t="s">
        <v>7</v>
      </c>
      <c r="E314" s="83">
        <v>42522</v>
      </c>
      <c r="F314" s="77"/>
      <c r="G314" s="77"/>
    </row>
    <row r="315" spans="1:7" x14ac:dyDescent="0.25">
      <c r="A315" s="48">
        <v>3</v>
      </c>
      <c r="B315" s="59" t="s">
        <v>79</v>
      </c>
      <c r="C315" s="48">
        <v>2</v>
      </c>
      <c r="D315" s="59" t="s">
        <v>7</v>
      </c>
      <c r="E315" s="83">
        <v>42378</v>
      </c>
      <c r="F315" s="77"/>
      <c r="G315" s="77"/>
    </row>
    <row r="316" spans="1:7" x14ac:dyDescent="0.25">
      <c r="A316" s="48">
        <v>18</v>
      </c>
      <c r="B316" s="59" t="s">
        <v>79</v>
      </c>
      <c r="C316" s="48">
        <v>2</v>
      </c>
      <c r="D316" s="59" t="s">
        <v>7</v>
      </c>
      <c r="E316" s="83">
        <v>42393</v>
      </c>
      <c r="F316" s="77"/>
      <c r="G316" s="77"/>
    </row>
    <row r="317" spans="1:7" x14ac:dyDescent="0.25">
      <c r="A317" s="48">
        <v>11</v>
      </c>
      <c r="B317" s="59" t="s">
        <v>79</v>
      </c>
      <c r="C317" s="48">
        <v>2</v>
      </c>
      <c r="D317" s="59" t="s">
        <v>7</v>
      </c>
      <c r="E317" s="78">
        <v>42217</v>
      </c>
      <c r="F317" s="77"/>
      <c r="G317" s="77"/>
    </row>
    <row r="318" spans="1:7" x14ac:dyDescent="0.25">
      <c r="A318" s="48">
        <v>12</v>
      </c>
      <c r="B318" s="59" t="s">
        <v>79</v>
      </c>
      <c r="C318" s="48">
        <v>2</v>
      </c>
      <c r="D318" s="59" t="s">
        <v>7</v>
      </c>
      <c r="E318" s="78">
        <v>42217</v>
      </c>
      <c r="F318" s="78"/>
      <c r="G318" s="78"/>
    </row>
    <row r="319" spans="1:7" x14ac:dyDescent="0.25">
      <c r="A319" s="48">
        <v>14</v>
      </c>
      <c r="B319" s="59" t="s">
        <v>79</v>
      </c>
      <c r="C319" s="48">
        <v>2</v>
      </c>
      <c r="D319" s="59" t="s">
        <v>7</v>
      </c>
      <c r="E319" s="78">
        <v>42217</v>
      </c>
      <c r="F319" s="78"/>
      <c r="G319" s="78"/>
    </row>
    <row r="320" spans="1:7" x14ac:dyDescent="0.25">
      <c r="A320" s="48">
        <v>4</v>
      </c>
      <c r="B320" s="59" t="s">
        <v>79</v>
      </c>
      <c r="C320" s="48">
        <v>2</v>
      </c>
      <c r="D320" s="59" t="s">
        <v>7</v>
      </c>
      <c r="E320" s="78">
        <v>42156</v>
      </c>
      <c r="F320" s="78"/>
      <c r="G320" s="78"/>
    </row>
    <row r="321" spans="1:7" x14ac:dyDescent="0.25">
      <c r="A321" s="48">
        <v>9</v>
      </c>
      <c r="B321" s="59" t="s">
        <v>79</v>
      </c>
      <c r="C321" s="48">
        <v>2</v>
      </c>
      <c r="D321" s="59" t="s">
        <v>7</v>
      </c>
      <c r="E321" s="78">
        <v>42156</v>
      </c>
      <c r="F321" s="78"/>
      <c r="G321" s="78"/>
    </row>
    <row r="322" spans="1:7" x14ac:dyDescent="0.25">
      <c r="A322" s="48">
        <v>8</v>
      </c>
      <c r="B322" s="59" t="s">
        <v>79</v>
      </c>
      <c r="C322" s="48">
        <v>2</v>
      </c>
      <c r="D322" s="59" t="s">
        <v>7</v>
      </c>
      <c r="E322" s="78">
        <v>42005</v>
      </c>
      <c r="F322" s="78"/>
      <c r="G322" s="78"/>
    </row>
    <row r="323" spans="1:7" x14ac:dyDescent="0.25">
      <c r="A323" s="48">
        <v>20</v>
      </c>
      <c r="B323" s="59" t="s">
        <v>79</v>
      </c>
      <c r="C323" s="48">
        <v>2</v>
      </c>
      <c r="D323" s="59" t="s">
        <v>7</v>
      </c>
      <c r="E323" s="78">
        <v>42005</v>
      </c>
      <c r="F323" s="78"/>
      <c r="G323" s="78"/>
    </row>
    <row r="324" spans="1:7" x14ac:dyDescent="0.25">
      <c r="A324" s="48">
        <v>11</v>
      </c>
      <c r="B324" s="59" t="s">
        <v>79</v>
      </c>
      <c r="C324" s="48">
        <v>2</v>
      </c>
      <c r="D324" s="59" t="s">
        <v>7</v>
      </c>
      <c r="E324" s="78">
        <v>41852</v>
      </c>
      <c r="F324" s="78"/>
      <c r="G324" s="78"/>
    </row>
    <row r="325" spans="1:7" x14ac:dyDescent="0.25">
      <c r="A325" s="48">
        <v>24</v>
      </c>
      <c r="B325" s="59" t="s">
        <v>79</v>
      </c>
      <c r="C325" s="48">
        <v>2</v>
      </c>
      <c r="D325" s="59" t="s">
        <v>7</v>
      </c>
      <c r="E325" s="78">
        <v>41852</v>
      </c>
      <c r="F325" s="78"/>
      <c r="G325" s="78"/>
    </row>
    <row r="326" spans="1:7" x14ac:dyDescent="0.25">
      <c r="A326" s="48">
        <v>17</v>
      </c>
      <c r="B326" s="59" t="s">
        <v>79</v>
      </c>
      <c r="C326" s="48">
        <v>2</v>
      </c>
      <c r="D326" s="59" t="s">
        <v>7</v>
      </c>
      <c r="E326" s="78">
        <v>41791</v>
      </c>
      <c r="F326" s="78"/>
      <c r="G326" s="78"/>
    </row>
    <row r="327" spans="1:7" x14ac:dyDescent="0.25">
      <c r="A327" s="48">
        <v>20</v>
      </c>
      <c r="B327" s="59" t="s">
        <v>79</v>
      </c>
      <c r="C327" s="48">
        <v>2</v>
      </c>
      <c r="D327" s="59" t="s">
        <v>7</v>
      </c>
      <c r="E327" s="78">
        <v>41791</v>
      </c>
      <c r="F327" s="78"/>
      <c r="G327" s="78"/>
    </row>
    <row r="328" spans="1:7" x14ac:dyDescent="0.25">
      <c r="A328" s="49" t="s">
        <v>52</v>
      </c>
      <c r="B328" s="59" t="s">
        <v>79</v>
      </c>
      <c r="C328" s="48">
        <v>2</v>
      </c>
      <c r="D328" s="59" t="s">
        <v>7</v>
      </c>
      <c r="E328" s="78">
        <v>41791</v>
      </c>
      <c r="F328" s="78"/>
      <c r="G328" s="78"/>
    </row>
    <row r="329" spans="1:7" x14ac:dyDescent="0.25">
      <c r="A329" s="50">
        <v>8</v>
      </c>
      <c r="B329" s="57" t="s">
        <v>79</v>
      </c>
      <c r="C329" s="86">
        <v>2</v>
      </c>
      <c r="D329" s="51" t="s">
        <v>7</v>
      </c>
      <c r="E329" s="78">
        <v>42752</v>
      </c>
      <c r="F329" s="78"/>
      <c r="G329" s="78"/>
    </row>
    <row r="330" spans="1:7" x14ac:dyDescent="0.25">
      <c r="A330" s="50">
        <v>10</v>
      </c>
      <c r="B330" s="57" t="s">
        <v>79</v>
      </c>
      <c r="C330" s="86">
        <v>2</v>
      </c>
      <c r="D330" s="51" t="s">
        <v>7</v>
      </c>
      <c r="E330" s="78">
        <v>42752</v>
      </c>
      <c r="F330" s="78"/>
      <c r="G330" s="78"/>
    </row>
    <row r="331" spans="1:7" x14ac:dyDescent="0.25">
      <c r="A331" s="50">
        <v>5</v>
      </c>
      <c r="B331" s="51" t="s">
        <v>79</v>
      </c>
      <c r="C331" s="86">
        <v>2</v>
      </c>
      <c r="D331" s="51" t="s">
        <v>7</v>
      </c>
      <c r="E331" s="78">
        <v>42963</v>
      </c>
      <c r="F331" s="78"/>
      <c r="G331" s="78"/>
    </row>
    <row r="332" spans="1:7" x14ac:dyDescent="0.25">
      <c r="A332" s="50">
        <v>10</v>
      </c>
      <c r="B332" s="51" t="s">
        <v>79</v>
      </c>
      <c r="C332" s="86">
        <v>2</v>
      </c>
      <c r="D332" s="51" t="s">
        <v>7</v>
      </c>
      <c r="E332" s="78">
        <v>42963</v>
      </c>
      <c r="F332" s="78"/>
      <c r="G332" s="78"/>
    </row>
    <row r="333" spans="1:7" x14ac:dyDescent="0.25">
      <c r="A333" s="50">
        <v>2</v>
      </c>
      <c r="B333" s="51" t="s">
        <v>79</v>
      </c>
      <c r="C333" s="86">
        <f>C332</f>
        <v>2</v>
      </c>
      <c r="D333" s="51" t="s">
        <v>7</v>
      </c>
      <c r="E333" s="79">
        <f>E332</f>
        <v>42963</v>
      </c>
      <c r="F333" s="78"/>
      <c r="G333" s="78"/>
    </row>
    <row r="334" spans="1:7" x14ac:dyDescent="0.25">
      <c r="A334" s="50">
        <v>11</v>
      </c>
      <c r="B334" s="51" t="s">
        <v>79</v>
      </c>
      <c r="C334" s="86">
        <f>C333</f>
        <v>2</v>
      </c>
      <c r="D334" s="51" t="s">
        <v>7</v>
      </c>
      <c r="E334" s="79">
        <f>E333</f>
        <v>42963</v>
      </c>
      <c r="F334" s="79"/>
      <c r="G334" s="79"/>
    </row>
    <row r="335" spans="1:7" x14ac:dyDescent="0.25">
      <c r="A335" s="50">
        <v>16</v>
      </c>
      <c r="B335" s="51" t="s">
        <v>79</v>
      </c>
      <c r="C335" s="86">
        <f>C334</f>
        <v>2</v>
      </c>
      <c r="D335" s="51" t="s">
        <v>7</v>
      </c>
      <c r="E335" s="79">
        <f>E334</f>
        <v>42963</v>
      </c>
      <c r="F335" s="79"/>
      <c r="G335" s="79"/>
    </row>
    <row r="336" spans="1:7" x14ac:dyDescent="0.25">
      <c r="A336" s="50">
        <f>A335+1</f>
        <v>17</v>
      </c>
      <c r="B336" s="51" t="s">
        <v>79</v>
      </c>
      <c r="C336" s="86">
        <f>C335</f>
        <v>2</v>
      </c>
      <c r="D336" s="51" t="s">
        <v>7</v>
      </c>
      <c r="E336" s="79">
        <f>E335</f>
        <v>42963</v>
      </c>
      <c r="F336" s="79"/>
      <c r="G336" s="79"/>
    </row>
    <row r="337" spans="1:7" x14ac:dyDescent="0.25">
      <c r="A337" s="50">
        <v>5</v>
      </c>
      <c r="B337" s="51" t="s">
        <v>79</v>
      </c>
      <c r="C337" s="86">
        <v>2</v>
      </c>
      <c r="D337" s="51" t="s">
        <v>7</v>
      </c>
      <c r="E337" s="79">
        <v>43268</v>
      </c>
      <c r="F337" s="79"/>
      <c r="G337" s="79"/>
    </row>
    <row r="338" spans="1:7" x14ac:dyDescent="0.25">
      <c r="A338" s="51">
        <v>9</v>
      </c>
      <c r="B338" s="51" t="s">
        <v>79</v>
      </c>
      <c r="C338" s="89">
        <v>2</v>
      </c>
      <c r="D338" s="51" t="s">
        <v>7</v>
      </c>
      <c r="E338" s="79">
        <v>43268</v>
      </c>
      <c r="F338" s="79"/>
      <c r="G338" s="79"/>
    </row>
    <row r="339" spans="1:7" x14ac:dyDescent="0.25">
      <c r="A339" s="51">
        <v>18</v>
      </c>
      <c r="B339" s="51" t="s">
        <v>79</v>
      </c>
      <c r="C339" s="89">
        <v>2</v>
      </c>
      <c r="D339" s="51" t="s">
        <v>7</v>
      </c>
      <c r="E339" s="79">
        <v>43268</v>
      </c>
      <c r="F339" s="79"/>
      <c r="G339" s="79"/>
    </row>
    <row r="340" spans="1:7" x14ac:dyDescent="0.25">
      <c r="A340" s="51">
        <v>4</v>
      </c>
      <c r="B340" s="51" t="s">
        <v>79</v>
      </c>
      <c r="C340" s="89">
        <v>2</v>
      </c>
      <c r="D340" s="51" t="s">
        <v>7</v>
      </c>
      <c r="E340" s="79">
        <v>43329</v>
      </c>
      <c r="F340" s="79"/>
      <c r="G340" s="79"/>
    </row>
    <row r="341" spans="1:7" x14ac:dyDescent="0.25">
      <c r="A341" s="51">
        <v>10</v>
      </c>
      <c r="B341" s="51" t="s">
        <v>79</v>
      </c>
      <c r="C341" s="89">
        <v>2</v>
      </c>
      <c r="D341" s="51" t="s">
        <v>7</v>
      </c>
      <c r="E341" s="79">
        <v>43329</v>
      </c>
      <c r="F341" s="79"/>
      <c r="G341" s="79"/>
    </row>
    <row r="342" spans="1:7" x14ac:dyDescent="0.25">
      <c r="A342" s="51">
        <v>15</v>
      </c>
      <c r="B342" s="51" t="s">
        <v>79</v>
      </c>
      <c r="C342" s="89">
        <v>2</v>
      </c>
      <c r="D342" s="51" t="s">
        <v>7</v>
      </c>
      <c r="E342" s="79">
        <v>43329</v>
      </c>
      <c r="F342" s="79"/>
      <c r="G342" s="79"/>
    </row>
    <row r="343" spans="1:7" x14ac:dyDescent="0.25">
      <c r="A343" s="51">
        <v>4</v>
      </c>
      <c r="B343" s="51" t="s">
        <v>79</v>
      </c>
      <c r="C343" s="89">
        <v>2</v>
      </c>
      <c r="D343" s="51" t="s">
        <v>7</v>
      </c>
      <c r="E343" s="79">
        <v>43118</v>
      </c>
      <c r="F343" s="79"/>
      <c r="G343" s="79"/>
    </row>
    <row r="344" spans="1:7" x14ac:dyDescent="0.25">
      <c r="A344" s="51">
        <v>12</v>
      </c>
      <c r="B344" s="51" t="s">
        <v>79</v>
      </c>
      <c r="C344" s="89">
        <v>2</v>
      </c>
      <c r="D344" s="51" t="s">
        <v>7</v>
      </c>
      <c r="E344" s="79">
        <v>43118</v>
      </c>
      <c r="F344" s="79"/>
      <c r="G344" s="79"/>
    </row>
    <row r="345" spans="1:7" x14ac:dyDescent="0.25">
      <c r="A345" s="51">
        <v>18</v>
      </c>
      <c r="B345" s="51" t="s">
        <v>79</v>
      </c>
      <c r="C345" s="89">
        <v>2</v>
      </c>
      <c r="D345" s="51" t="s">
        <v>7</v>
      </c>
      <c r="E345" s="79">
        <v>43118</v>
      </c>
      <c r="F345" s="79"/>
      <c r="G345" s="79"/>
    </row>
    <row r="346" spans="1:7" x14ac:dyDescent="0.25">
      <c r="A346" s="70">
        <v>5</v>
      </c>
      <c r="B346" s="70" t="s">
        <v>79</v>
      </c>
      <c r="C346" s="90">
        <v>2</v>
      </c>
      <c r="D346" s="70" t="s">
        <v>7</v>
      </c>
      <c r="E346" s="80">
        <v>43313</v>
      </c>
      <c r="F346" s="79"/>
      <c r="G346" s="79"/>
    </row>
    <row r="347" spans="1:7" x14ac:dyDescent="0.25">
      <c r="A347" s="70">
        <v>6</v>
      </c>
      <c r="B347" s="70" t="s">
        <v>79</v>
      </c>
      <c r="C347" s="90">
        <v>2</v>
      </c>
      <c r="D347" s="70" t="s">
        <v>7</v>
      </c>
      <c r="E347" s="80">
        <v>43313</v>
      </c>
      <c r="F347" s="80"/>
      <c r="G347" s="80"/>
    </row>
    <row r="348" spans="1:7" x14ac:dyDescent="0.25">
      <c r="A348" s="70">
        <v>20</v>
      </c>
      <c r="B348" s="70" t="s">
        <v>79</v>
      </c>
      <c r="C348" s="90">
        <v>2</v>
      </c>
      <c r="D348" s="70" t="s">
        <v>7</v>
      </c>
      <c r="E348" s="80">
        <v>43313</v>
      </c>
      <c r="F348" s="80"/>
      <c r="G348" s="80"/>
    </row>
    <row r="349" spans="1:7" x14ac:dyDescent="0.25">
      <c r="A349" s="70">
        <v>2</v>
      </c>
      <c r="B349" s="70" t="s">
        <v>79</v>
      </c>
      <c r="C349" s="90">
        <v>2</v>
      </c>
      <c r="D349" s="81" t="s">
        <v>7</v>
      </c>
      <c r="E349" s="80">
        <v>43488</v>
      </c>
      <c r="F349" s="80"/>
      <c r="G349" s="80"/>
    </row>
    <row r="350" spans="1:7" x14ac:dyDescent="0.25">
      <c r="A350" s="70">
        <v>8</v>
      </c>
      <c r="B350" s="70" t="s">
        <v>79</v>
      </c>
      <c r="C350" s="90">
        <v>2</v>
      </c>
      <c r="D350" s="81" t="s">
        <v>7</v>
      </c>
      <c r="E350" s="80">
        <v>43488</v>
      </c>
      <c r="F350" s="80"/>
      <c r="G350" s="80"/>
    </row>
    <row r="351" spans="1:7" x14ac:dyDescent="0.25">
      <c r="A351" s="70">
        <v>14</v>
      </c>
      <c r="B351" s="70" t="s">
        <v>79</v>
      </c>
      <c r="C351" s="90">
        <v>2</v>
      </c>
      <c r="D351" s="81" t="s">
        <v>7</v>
      </c>
      <c r="E351" s="80">
        <v>43488</v>
      </c>
      <c r="F351" s="80"/>
      <c r="G351" s="80"/>
    </row>
    <row r="352" spans="1:7" x14ac:dyDescent="0.25">
      <c r="A352" s="70">
        <v>19</v>
      </c>
      <c r="B352" s="70" t="s">
        <v>79</v>
      </c>
      <c r="C352" s="90">
        <v>2</v>
      </c>
      <c r="D352" s="81" t="s">
        <v>7</v>
      </c>
      <c r="E352" s="80">
        <v>43488</v>
      </c>
      <c r="F352" s="80"/>
      <c r="G352" s="80"/>
    </row>
    <row r="353" spans="1:7" x14ac:dyDescent="0.25">
      <c r="A353" s="58">
        <v>25</v>
      </c>
      <c r="B353" s="59" t="s">
        <v>80</v>
      </c>
      <c r="C353" s="58">
        <v>2</v>
      </c>
      <c r="D353" s="59" t="s">
        <v>7</v>
      </c>
      <c r="E353" s="83">
        <v>42522</v>
      </c>
      <c r="F353" s="80"/>
      <c r="G353" s="80"/>
    </row>
    <row r="354" spans="1:7" x14ac:dyDescent="0.25">
      <c r="A354" s="58">
        <v>26</v>
      </c>
      <c r="B354" s="59" t="s">
        <v>80</v>
      </c>
      <c r="C354" s="58">
        <v>2</v>
      </c>
      <c r="D354" s="59" t="s">
        <v>7</v>
      </c>
      <c r="E354" s="83">
        <v>42395</v>
      </c>
      <c r="F354" s="77"/>
      <c r="G354" s="77"/>
    </row>
    <row r="355" spans="1:7" x14ac:dyDescent="0.25">
      <c r="A355" s="58">
        <v>27</v>
      </c>
      <c r="B355" s="59" t="s">
        <v>80</v>
      </c>
      <c r="C355" s="58">
        <v>2</v>
      </c>
      <c r="D355" s="59" t="s">
        <v>7</v>
      </c>
      <c r="E355" s="78">
        <v>42005</v>
      </c>
      <c r="F355" s="77"/>
      <c r="G355" s="77"/>
    </row>
    <row r="356" spans="1:7" x14ac:dyDescent="0.25">
      <c r="A356" s="57">
        <v>32</v>
      </c>
      <c r="B356" s="60" t="s">
        <v>80</v>
      </c>
      <c r="C356" s="91">
        <v>2</v>
      </c>
      <c r="D356" s="51" t="s">
        <v>7</v>
      </c>
      <c r="E356" s="78">
        <v>42752</v>
      </c>
      <c r="F356" s="78"/>
      <c r="G356" s="78"/>
    </row>
    <row r="357" spans="1:7" x14ac:dyDescent="0.25">
      <c r="A357" s="70">
        <v>26</v>
      </c>
      <c r="B357" s="70" t="s">
        <v>80</v>
      </c>
      <c r="C357" s="92">
        <v>2</v>
      </c>
      <c r="D357" s="70" t="s">
        <v>7</v>
      </c>
      <c r="E357" s="80">
        <v>43313</v>
      </c>
      <c r="F357" s="78"/>
      <c r="G357" s="78"/>
    </row>
    <row r="358" spans="1:7" x14ac:dyDescent="0.25">
      <c r="A358" s="70">
        <v>32</v>
      </c>
      <c r="B358" s="70" t="s">
        <v>80</v>
      </c>
      <c r="C358" s="92">
        <v>2</v>
      </c>
      <c r="D358" s="70" t="s">
        <v>7</v>
      </c>
      <c r="E358" s="80">
        <v>43313</v>
      </c>
      <c r="F358" s="80"/>
      <c r="G358" s="80"/>
    </row>
    <row r="359" spans="1:7" x14ac:dyDescent="0.25">
      <c r="A359" s="58">
        <v>30</v>
      </c>
      <c r="B359" s="59" t="s">
        <v>80</v>
      </c>
      <c r="C359" s="58">
        <v>2</v>
      </c>
      <c r="D359" s="59" t="s">
        <v>7</v>
      </c>
      <c r="E359" s="78">
        <f>E358</f>
        <v>43313</v>
      </c>
      <c r="F359" s="80"/>
      <c r="G359" s="80"/>
    </row>
    <row r="360" spans="1:7" x14ac:dyDescent="0.25">
      <c r="A360" s="58">
        <v>34</v>
      </c>
      <c r="B360" s="59" t="s">
        <v>80</v>
      </c>
      <c r="C360" s="58">
        <v>4</v>
      </c>
      <c r="D360" s="59" t="s">
        <v>7</v>
      </c>
      <c r="E360" s="78">
        <v>42156</v>
      </c>
      <c r="F360" s="78"/>
      <c r="G360" s="78"/>
    </row>
    <row r="361" spans="1:7" x14ac:dyDescent="0.25">
      <c r="A361" s="58">
        <v>3</v>
      </c>
      <c r="B361" s="59" t="s">
        <v>79</v>
      </c>
      <c r="C361" s="58">
        <v>2</v>
      </c>
      <c r="D361" s="59" t="s">
        <v>24</v>
      </c>
      <c r="E361" s="83">
        <v>42522</v>
      </c>
      <c r="F361" s="78"/>
      <c r="G361" s="78"/>
    </row>
    <row r="362" spans="1:7" x14ac:dyDescent="0.25">
      <c r="A362" s="58">
        <v>13</v>
      </c>
      <c r="B362" s="59" t="s">
        <v>79</v>
      </c>
      <c r="C362" s="58">
        <v>2</v>
      </c>
      <c r="D362" s="59" t="s">
        <v>24</v>
      </c>
      <c r="E362" s="83">
        <v>42388</v>
      </c>
      <c r="F362" s="77"/>
      <c r="G362" s="77"/>
    </row>
    <row r="363" spans="1:7" x14ac:dyDescent="0.25">
      <c r="A363" s="58">
        <v>15</v>
      </c>
      <c r="B363" s="59" t="s">
        <v>79</v>
      </c>
      <c r="C363" s="58">
        <v>2</v>
      </c>
      <c r="D363" s="59" t="s">
        <v>24</v>
      </c>
      <c r="E363" s="83">
        <v>42390</v>
      </c>
      <c r="F363" s="77"/>
      <c r="G363" s="77"/>
    </row>
    <row r="364" spans="1:7" x14ac:dyDescent="0.25">
      <c r="A364" s="58">
        <v>15</v>
      </c>
      <c r="B364" s="59" t="s">
        <v>79</v>
      </c>
      <c r="C364" s="58">
        <v>2</v>
      </c>
      <c r="D364" s="59" t="s">
        <v>24</v>
      </c>
      <c r="E364" s="78">
        <v>42217</v>
      </c>
      <c r="F364" s="77"/>
      <c r="G364" s="77"/>
    </row>
    <row r="365" spans="1:7" x14ac:dyDescent="0.25">
      <c r="A365" s="58">
        <v>11</v>
      </c>
      <c r="B365" s="59" t="s">
        <v>79</v>
      </c>
      <c r="C365" s="58">
        <v>2</v>
      </c>
      <c r="D365" s="59" t="s">
        <v>24</v>
      </c>
      <c r="E365" s="78">
        <v>42156</v>
      </c>
      <c r="F365" s="78"/>
      <c r="G365" s="78"/>
    </row>
    <row r="366" spans="1:7" x14ac:dyDescent="0.25">
      <c r="A366" s="58">
        <v>6</v>
      </c>
      <c r="B366" s="59" t="s">
        <v>79</v>
      </c>
      <c r="C366" s="58">
        <v>2</v>
      </c>
      <c r="D366" s="59" t="s">
        <v>24</v>
      </c>
      <c r="E366" s="78">
        <v>42005</v>
      </c>
      <c r="F366" s="78"/>
      <c r="G366" s="78"/>
    </row>
    <row r="367" spans="1:7" x14ac:dyDescent="0.25">
      <c r="A367" s="58">
        <v>15</v>
      </c>
      <c r="B367" s="59" t="s">
        <v>79</v>
      </c>
      <c r="C367" s="58">
        <v>2</v>
      </c>
      <c r="D367" s="59" t="s">
        <v>24</v>
      </c>
      <c r="E367" s="78">
        <v>42005</v>
      </c>
      <c r="F367" s="78"/>
      <c r="G367" s="78"/>
    </row>
    <row r="368" spans="1:7" x14ac:dyDescent="0.25">
      <c r="A368" s="58">
        <v>21</v>
      </c>
      <c r="B368" s="59" t="s">
        <v>79</v>
      </c>
      <c r="C368" s="58">
        <v>2</v>
      </c>
      <c r="D368" s="59" t="s">
        <v>24</v>
      </c>
      <c r="E368" s="78">
        <v>42005</v>
      </c>
      <c r="F368" s="78"/>
      <c r="G368" s="78"/>
    </row>
    <row r="369" spans="1:7" x14ac:dyDescent="0.25">
      <c r="A369" s="58">
        <v>14</v>
      </c>
      <c r="B369" s="59" t="s">
        <v>79</v>
      </c>
      <c r="C369" s="58">
        <v>2</v>
      </c>
      <c r="D369" s="59" t="s">
        <v>24</v>
      </c>
      <c r="E369" s="78">
        <v>41852</v>
      </c>
      <c r="F369" s="78"/>
      <c r="G369" s="78"/>
    </row>
    <row r="370" spans="1:7" x14ac:dyDescent="0.25">
      <c r="A370" s="58">
        <v>23</v>
      </c>
      <c r="B370" s="59" t="s">
        <v>79</v>
      </c>
      <c r="C370" s="58">
        <v>2</v>
      </c>
      <c r="D370" s="59" t="s">
        <v>24</v>
      </c>
      <c r="E370" s="78">
        <v>41852</v>
      </c>
      <c r="F370" s="78"/>
      <c r="G370" s="78"/>
    </row>
    <row r="371" spans="1:7" x14ac:dyDescent="0.25">
      <c r="A371" s="58">
        <v>2</v>
      </c>
      <c r="B371" s="59" t="s">
        <v>79</v>
      </c>
      <c r="C371" s="58">
        <v>2</v>
      </c>
      <c r="D371" s="59" t="s">
        <v>24</v>
      </c>
      <c r="E371" s="78">
        <v>41791</v>
      </c>
      <c r="F371" s="78"/>
      <c r="G371" s="78"/>
    </row>
    <row r="372" spans="1:7" x14ac:dyDescent="0.25">
      <c r="A372" s="58">
        <v>9</v>
      </c>
      <c r="B372" s="59" t="s">
        <v>79</v>
      </c>
      <c r="C372" s="58">
        <v>2</v>
      </c>
      <c r="D372" s="59" t="s">
        <v>24</v>
      </c>
      <c r="E372" s="78">
        <v>41791</v>
      </c>
      <c r="F372" s="78"/>
      <c r="G372" s="78"/>
    </row>
    <row r="373" spans="1:7" x14ac:dyDescent="0.25">
      <c r="A373" s="58">
        <v>18</v>
      </c>
      <c r="B373" s="59" t="s">
        <v>79</v>
      </c>
      <c r="C373" s="58">
        <v>2</v>
      </c>
      <c r="D373" s="59" t="s">
        <v>24</v>
      </c>
      <c r="E373" s="78">
        <v>41791</v>
      </c>
      <c r="F373" s="78"/>
      <c r="G373" s="78"/>
    </row>
    <row r="374" spans="1:7" x14ac:dyDescent="0.25">
      <c r="A374" s="57">
        <v>19</v>
      </c>
      <c r="B374" s="57" t="s">
        <v>79</v>
      </c>
      <c r="C374" s="91">
        <v>2</v>
      </c>
      <c r="D374" s="51" t="s">
        <v>24</v>
      </c>
      <c r="E374" s="78">
        <v>42752</v>
      </c>
      <c r="F374" s="78"/>
      <c r="G374" s="78"/>
    </row>
    <row r="375" spans="1:7" x14ac:dyDescent="0.25">
      <c r="A375" s="57">
        <v>21</v>
      </c>
      <c r="B375" s="57" t="s">
        <v>79</v>
      </c>
      <c r="C375" s="91">
        <v>2</v>
      </c>
      <c r="D375" s="51" t="s">
        <v>24</v>
      </c>
      <c r="E375" s="78">
        <v>42752</v>
      </c>
      <c r="F375" s="78"/>
      <c r="G375" s="78"/>
    </row>
    <row r="376" spans="1:7" x14ac:dyDescent="0.25">
      <c r="A376" s="57">
        <v>1</v>
      </c>
      <c r="B376" s="51" t="s">
        <v>79</v>
      </c>
      <c r="C376" s="91">
        <v>2</v>
      </c>
      <c r="D376" s="51" t="s">
        <v>24</v>
      </c>
      <c r="E376" s="78">
        <v>42963</v>
      </c>
      <c r="F376" s="78"/>
      <c r="G376" s="78"/>
    </row>
    <row r="377" spans="1:7" x14ac:dyDescent="0.25">
      <c r="A377" s="57">
        <v>13</v>
      </c>
      <c r="B377" s="51" t="s">
        <v>79</v>
      </c>
      <c r="C377" s="91">
        <v>2</v>
      </c>
      <c r="D377" s="51" t="s">
        <v>24</v>
      </c>
      <c r="E377" s="78">
        <v>42963</v>
      </c>
      <c r="F377" s="78"/>
      <c r="G377" s="78"/>
    </row>
    <row r="378" spans="1:7" x14ac:dyDescent="0.25">
      <c r="A378" s="57">
        <v>20</v>
      </c>
      <c r="B378" s="51" t="s">
        <v>79</v>
      </c>
      <c r="C378" s="91">
        <v>2</v>
      </c>
      <c r="D378" s="51" t="s">
        <v>24</v>
      </c>
      <c r="E378" s="78">
        <v>42963</v>
      </c>
      <c r="F378" s="78"/>
      <c r="G378" s="78"/>
    </row>
    <row r="379" spans="1:7" x14ac:dyDescent="0.25">
      <c r="A379" s="51">
        <f>A378+1</f>
        <v>21</v>
      </c>
      <c r="B379" s="51" t="s">
        <v>79</v>
      </c>
      <c r="C379" s="89">
        <f>C378</f>
        <v>2</v>
      </c>
      <c r="D379" s="51" t="s">
        <v>24</v>
      </c>
      <c r="E379" s="79">
        <f>E378</f>
        <v>42963</v>
      </c>
      <c r="F379" s="78"/>
      <c r="G379" s="78"/>
    </row>
    <row r="380" spans="1:7" x14ac:dyDescent="0.25">
      <c r="A380" s="51">
        <v>1</v>
      </c>
      <c r="B380" s="51" t="s">
        <v>79</v>
      </c>
      <c r="C380" s="89">
        <v>2</v>
      </c>
      <c r="D380" s="51" t="s">
        <v>24</v>
      </c>
      <c r="E380" s="79">
        <v>43268</v>
      </c>
      <c r="F380" s="79"/>
      <c r="G380" s="79"/>
    </row>
    <row r="381" spans="1:7" x14ac:dyDescent="0.25">
      <c r="A381" s="51">
        <v>24</v>
      </c>
      <c r="B381" s="51" t="s">
        <v>79</v>
      </c>
      <c r="C381" s="89">
        <v>2</v>
      </c>
      <c r="D381" s="51" t="s">
        <v>24</v>
      </c>
      <c r="E381" s="79">
        <v>43268</v>
      </c>
      <c r="F381" s="79"/>
      <c r="G381" s="79"/>
    </row>
    <row r="382" spans="1:7" x14ac:dyDescent="0.25">
      <c r="A382" s="51">
        <v>5</v>
      </c>
      <c r="B382" s="51" t="s">
        <v>79</v>
      </c>
      <c r="C382" s="89">
        <v>2</v>
      </c>
      <c r="D382" s="51" t="s">
        <v>24</v>
      </c>
      <c r="E382" s="79">
        <v>43329</v>
      </c>
      <c r="F382" s="79"/>
      <c r="G382" s="79"/>
    </row>
    <row r="383" spans="1:7" x14ac:dyDescent="0.25">
      <c r="A383" s="51">
        <v>24</v>
      </c>
      <c r="B383" s="51" t="s">
        <v>79</v>
      </c>
      <c r="C383" s="89">
        <v>2</v>
      </c>
      <c r="D383" s="51" t="s">
        <v>24</v>
      </c>
      <c r="E383" s="79">
        <v>43118</v>
      </c>
      <c r="F383" s="79"/>
      <c r="G383" s="79"/>
    </row>
    <row r="384" spans="1:7" x14ac:dyDescent="0.25">
      <c r="A384" s="70">
        <v>17</v>
      </c>
      <c r="B384" s="70" t="s">
        <v>79</v>
      </c>
      <c r="C384" s="90">
        <v>2</v>
      </c>
      <c r="D384" s="81" t="s">
        <v>24</v>
      </c>
      <c r="E384" s="80">
        <v>43488</v>
      </c>
      <c r="F384" s="79"/>
      <c r="G384" s="79"/>
    </row>
    <row r="385" spans="1:7" x14ac:dyDescent="0.25">
      <c r="A385" s="58">
        <v>23</v>
      </c>
      <c r="B385" s="59" t="s">
        <v>79</v>
      </c>
      <c r="C385" s="58">
        <v>2</v>
      </c>
      <c r="D385" s="59" t="s">
        <v>24</v>
      </c>
      <c r="E385" s="83">
        <v>42522</v>
      </c>
      <c r="F385" s="80"/>
      <c r="G385" s="80"/>
    </row>
    <row r="386" spans="1:7" x14ac:dyDescent="0.25">
      <c r="A386" s="58">
        <v>28</v>
      </c>
      <c r="B386" s="59" t="s">
        <v>80</v>
      </c>
      <c r="C386" s="58">
        <v>2</v>
      </c>
      <c r="D386" s="59" t="s">
        <v>24</v>
      </c>
      <c r="E386" s="83">
        <v>42395</v>
      </c>
      <c r="F386" s="77"/>
      <c r="G386" s="77"/>
    </row>
    <row r="387" spans="1:7" x14ac:dyDescent="0.25">
      <c r="A387" s="58">
        <v>28</v>
      </c>
      <c r="B387" s="59" t="s">
        <v>80</v>
      </c>
      <c r="C387" s="58">
        <v>2</v>
      </c>
      <c r="D387" s="59" t="s">
        <v>24</v>
      </c>
      <c r="E387" s="78">
        <v>42217</v>
      </c>
      <c r="F387" s="78"/>
      <c r="G387" s="78"/>
    </row>
    <row r="388" spans="1:7" x14ac:dyDescent="0.25">
      <c r="A388" s="58">
        <v>31</v>
      </c>
      <c r="B388" s="59" t="s">
        <v>80</v>
      </c>
      <c r="C388" s="58">
        <v>2</v>
      </c>
      <c r="D388" s="59" t="s">
        <v>24</v>
      </c>
      <c r="E388" s="78">
        <v>42217</v>
      </c>
      <c r="F388" s="78"/>
      <c r="G388" s="78"/>
    </row>
    <row r="389" spans="1:7" x14ac:dyDescent="0.25">
      <c r="A389" s="57">
        <v>31</v>
      </c>
      <c r="B389" s="60" t="s">
        <v>80</v>
      </c>
      <c r="C389" s="91">
        <v>2</v>
      </c>
      <c r="D389" s="51" t="s">
        <v>24</v>
      </c>
      <c r="E389" s="78">
        <v>42752</v>
      </c>
      <c r="F389" s="78"/>
      <c r="G389" s="78"/>
    </row>
    <row r="390" spans="1:7" x14ac:dyDescent="0.25">
      <c r="A390" s="51">
        <v>25</v>
      </c>
      <c r="B390" s="51" t="s">
        <v>80</v>
      </c>
      <c r="C390" s="89">
        <v>2</v>
      </c>
      <c r="D390" s="51" t="s">
        <v>24</v>
      </c>
      <c r="E390" s="79">
        <v>43329</v>
      </c>
      <c r="F390" s="79"/>
      <c r="G390" s="79"/>
    </row>
    <row r="391" spans="1:7" x14ac:dyDescent="0.25">
      <c r="A391" s="51">
        <v>29</v>
      </c>
      <c r="B391" s="51" t="s">
        <v>80</v>
      </c>
      <c r="C391" s="89">
        <v>2</v>
      </c>
      <c r="D391" s="51" t="s">
        <v>24</v>
      </c>
      <c r="E391" s="79">
        <v>43329</v>
      </c>
      <c r="F391" s="79"/>
      <c r="G391" s="79"/>
    </row>
    <row r="392" spans="1:7" x14ac:dyDescent="0.25">
      <c r="A392" s="70">
        <v>27</v>
      </c>
      <c r="B392" s="70" t="s">
        <v>80</v>
      </c>
      <c r="C392" s="92">
        <v>2</v>
      </c>
      <c r="D392" s="70" t="s">
        <v>24</v>
      </c>
      <c r="E392" s="80">
        <v>43313</v>
      </c>
      <c r="F392" s="80"/>
      <c r="G392" s="80"/>
    </row>
    <row r="393" spans="1:7" x14ac:dyDescent="0.25">
      <c r="A393" s="70">
        <v>28</v>
      </c>
      <c r="B393" s="70" t="s">
        <v>80</v>
      </c>
      <c r="C393" s="92">
        <v>2</v>
      </c>
      <c r="D393" s="81" t="s">
        <v>24</v>
      </c>
      <c r="E393" s="80">
        <v>43488</v>
      </c>
      <c r="F393" s="80"/>
      <c r="G393" s="80"/>
    </row>
    <row r="394" spans="1:7" x14ac:dyDescent="0.25">
      <c r="A394" s="58">
        <v>33</v>
      </c>
      <c r="B394" s="59" t="s">
        <v>80</v>
      </c>
      <c r="C394" s="58">
        <v>4</v>
      </c>
      <c r="D394" s="59" t="s">
        <v>24</v>
      </c>
      <c r="E394" s="83">
        <v>42395</v>
      </c>
      <c r="F394" s="77"/>
      <c r="G394" s="77"/>
    </row>
    <row r="395" spans="1:7" x14ac:dyDescent="0.25">
      <c r="A395" s="57">
        <v>36</v>
      </c>
      <c r="B395" s="60" t="s">
        <v>80</v>
      </c>
      <c r="C395" s="91">
        <v>4</v>
      </c>
      <c r="D395" s="51" t="s">
        <v>24</v>
      </c>
      <c r="E395" s="78">
        <v>42752</v>
      </c>
      <c r="F395" s="78"/>
      <c r="G395" s="78"/>
    </row>
    <row r="396" spans="1:7" x14ac:dyDescent="0.25">
      <c r="A396" s="51">
        <f>A395+1</f>
        <v>37</v>
      </c>
      <c r="B396" s="51" t="s">
        <v>80</v>
      </c>
      <c r="C396" s="89">
        <v>4</v>
      </c>
      <c r="D396" s="51" t="s">
        <v>24</v>
      </c>
      <c r="E396" s="79">
        <f>E395</f>
        <v>42752</v>
      </c>
      <c r="F396" s="79"/>
      <c r="G396" s="79"/>
    </row>
    <row r="397" spans="1:7" x14ac:dyDescent="0.25">
      <c r="A397" s="51">
        <v>34</v>
      </c>
      <c r="B397" s="51" t="s">
        <v>80</v>
      </c>
      <c r="C397" s="89">
        <v>4</v>
      </c>
      <c r="D397" s="51" t="s">
        <v>24</v>
      </c>
      <c r="E397" s="79">
        <v>43268</v>
      </c>
      <c r="F397" s="79"/>
      <c r="G397" s="79"/>
    </row>
    <row r="398" spans="1:7" x14ac:dyDescent="0.25">
      <c r="A398" s="51">
        <v>36</v>
      </c>
      <c r="B398" s="51" t="s">
        <v>80</v>
      </c>
      <c r="C398" s="89">
        <v>4</v>
      </c>
      <c r="D398" s="51" t="s">
        <v>24</v>
      </c>
      <c r="E398" s="79">
        <v>43118</v>
      </c>
      <c r="F398" s="79"/>
      <c r="G398" s="79"/>
    </row>
    <row r="399" spans="1:7" x14ac:dyDescent="0.25">
      <c r="A399" s="70">
        <v>36</v>
      </c>
      <c r="B399" s="70" t="s">
        <v>80</v>
      </c>
      <c r="C399" s="92">
        <v>4</v>
      </c>
      <c r="D399" s="70" t="s">
        <v>24</v>
      </c>
      <c r="E399" s="80">
        <v>43313</v>
      </c>
      <c r="F399" s="80"/>
      <c r="G399" s="80"/>
    </row>
    <row r="400" spans="1:7" x14ac:dyDescent="0.25">
      <c r="A400" s="70">
        <v>36</v>
      </c>
      <c r="B400" s="70" t="s">
        <v>80</v>
      </c>
      <c r="C400" s="92">
        <v>4</v>
      </c>
      <c r="D400" s="81" t="s">
        <v>24</v>
      </c>
      <c r="E400" s="80">
        <v>43488</v>
      </c>
      <c r="F400" s="80"/>
      <c r="G400" s="80"/>
    </row>
    <row r="401" spans="1:7" x14ac:dyDescent="0.25">
      <c r="A401" s="58">
        <v>37</v>
      </c>
      <c r="B401" s="59" t="s">
        <v>80</v>
      </c>
      <c r="C401" s="58">
        <v>6</v>
      </c>
      <c r="D401" s="59" t="s">
        <v>24</v>
      </c>
      <c r="E401" s="78">
        <v>42156</v>
      </c>
      <c r="F401" s="78"/>
      <c r="G401" s="78"/>
    </row>
    <row r="402" spans="1:7" x14ac:dyDescent="0.25">
      <c r="A402" s="58">
        <v>16</v>
      </c>
      <c r="B402" s="59" t="s">
        <v>79</v>
      </c>
      <c r="C402" s="58">
        <v>2</v>
      </c>
      <c r="D402" s="59" t="s">
        <v>32</v>
      </c>
      <c r="E402" s="83">
        <v>42522</v>
      </c>
      <c r="F402" s="77"/>
      <c r="G402" s="77"/>
    </row>
    <row r="403" spans="1:7" x14ac:dyDescent="0.25">
      <c r="A403" s="58">
        <v>18</v>
      </c>
      <c r="B403" s="59" t="s">
        <v>79</v>
      </c>
      <c r="C403" s="58">
        <v>2</v>
      </c>
      <c r="D403" s="59" t="s">
        <v>32</v>
      </c>
      <c r="E403" s="83">
        <v>42522</v>
      </c>
      <c r="F403" s="77"/>
      <c r="G403" s="77"/>
    </row>
    <row r="404" spans="1:7" x14ac:dyDescent="0.25">
      <c r="A404" s="58">
        <v>22</v>
      </c>
      <c r="B404" s="59" t="s">
        <v>79</v>
      </c>
      <c r="C404" s="58">
        <v>2</v>
      </c>
      <c r="D404" s="59" t="s">
        <v>32</v>
      </c>
      <c r="E404" s="83">
        <v>42395</v>
      </c>
      <c r="F404" s="77"/>
      <c r="G404" s="77"/>
    </row>
    <row r="405" spans="1:7" x14ac:dyDescent="0.25">
      <c r="A405" s="58">
        <v>16</v>
      </c>
      <c r="B405" s="59" t="s">
        <v>79</v>
      </c>
      <c r="C405" s="58">
        <v>2</v>
      </c>
      <c r="D405" s="59" t="s">
        <v>32</v>
      </c>
      <c r="E405" s="78">
        <v>42217</v>
      </c>
      <c r="F405" s="78"/>
      <c r="G405" s="78"/>
    </row>
    <row r="406" spans="1:7" x14ac:dyDescent="0.25">
      <c r="A406" s="58">
        <v>21</v>
      </c>
      <c r="B406" s="59" t="s">
        <v>79</v>
      </c>
      <c r="C406" s="58">
        <v>2</v>
      </c>
      <c r="D406" s="59" t="s">
        <v>32</v>
      </c>
      <c r="E406" s="78">
        <v>42217</v>
      </c>
      <c r="F406" s="78"/>
      <c r="G406" s="78"/>
    </row>
    <row r="407" spans="1:7" x14ac:dyDescent="0.25">
      <c r="A407" s="58">
        <v>7</v>
      </c>
      <c r="B407" s="59" t="s">
        <v>79</v>
      </c>
      <c r="C407" s="58">
        <v>2</v>
      </c>
      <c r="D407" s="59" t="s">
        <v>32</v>
      </c>
      <c r="E407" s="78">
        <v>42156</v>
      </c>
      <c r="F407" s="78"/>
      <c r="G407" s="78"/>
    </row>
    <row r="408" spans="1:7" x14ac:dyDescent="0.25">
      <c r="A408" s="58">
        <v>14</v>
      </c>
      <c r="B408" s="59" t="s">
        <v>79</v>
      </c>
      <c r="C408" s="58">
        <v>2</v>
      </c>
      <c r="D408" s="59" t="s">
        <v>32</v>
      </c>
      <c r="E408" s="78">
        <v>42156</v>
      </c>
      <c r="F408" s="78"/>
      <c r="G408" s="78"/>
    </row>
    <row r="409" spans="1:7" x14ac:dyDescent="0.25">
      <c r="A409" s="58">
        <v>9</v>
      </c>
      <c r="B409" s="59" t="s">
        <v>79</v>
      </c>
      <c r="C409" s="58">
        <v>2</v>
      </c>
      <c r="D409" s="59" t="s">
        <v>32</v>
      </c>
      <c r="E409" s="78">
        <v>42005</v>
      </c>
      <c r="F409" s="78"/>
      <c r="G409" s="78"/>
    </row>
    <row r="410" spans="1:7" x14ac:dyDescent="0.25">
      <c r="A410" s="58">
        <v>8</v>
      </c>
      <c r="B410" s="59" t="s">
        <v>79</v>
      </c>
      <c r="C410" s="58">
        <v>2</v>
      </c>
      <c r="D410" s="59" t="s">
        <v>32</v>
      </c>
      <c r="E410" s="78">
        <v>41852</v>
      </c>
      <c r="F410" s="78"/>
      <c r="G410" s="78"/>
    </row>
    <row r="411" spans="1:7" x14ac:dyDescent="0.25">
      <c r="A411" s="58">
        <v>18</v>
      </c>
      <c r="B411" s="59" t="s">
        <v>79</v>
      </c>
      <c r="C411" s="58">
        <v>2</v>
      </c>
      <c r="D411" s="59" t="s">
        <v>32</v>
      </c>
      <c r="E411" s="78">
        <v>41852</v>
      </c>
      <c r="F411" s="78"/>
      <c r="G411" s="78"/>
    </row>
    <row r="412" spans="1:7" x14ac:dyDescent="0.25">
      <c r="A412" s="58">
        <v>22</v>
      </c>
      <c r="B412" s="59" t="s">
        <v>79</v>
      </c>
      <c r="C412" s="58">
        <v>2</v>
      </c>
      <c r="D412" s="59" t="s">
        <v>32</v>
      </c>
      <c r="E412" s="78">
        <v>41852</v>
      </c>
      <c r="F412" s="78"/>
      <c r="G412" s="78"/>
    </row>
    <row r="413" spans="1:7" x14ac:dyDescent="0.25">
      <c r="A413" s="57">
        <v>12</v>
      </c>
      <c r="B413" s="57" t="s">
        <v>79</v>
      </c>
      <c r="C413" s="91">
        <v>2</v>
      </c>
      <c r="D413" s="51" t="s">
        <v>32</v>
      </c>
      <c r="E413" s="78">
        <v>42752</v>
      </c>
      <c r="F413" s="78"/>
      <c r="G413" s="78"/>
    </row>
    <row r="414" spans="1:7" x14ac:dyDescent="0.25">
      <c r="A414" s="57">
        <v>23</v>
      </c>
      <c r="B414" s="57" t="s">
        <v>79</v>
      </c>
      <c r="C414" s="91">
        <v>2</v>
      </c>
      <c r="D414" s="51" t="s">
        <v>32</v>
      </c>
      <c r="E414" s="78">
        <v>42752</v>
      </c>
      <c r="F414" s="78"/>
      <c r="G414" s="78"/>
    </row>
    <row r="415" spans="1:7" x14ac:dyDescent="0.25">
      <c r="A415" s="57">
        <v>11</v>
      </c>
      <c r="B415" s="51" t="s">
        <v>79</v>
      </c>
      <c r="C415" s="91">
        <v>2</v>
      </c>
      <c r="D415" s="51" t="s">
        <v>32</v>
      </c>
      <c r="E415" s="78">
        <v>42963</v>
      </c>
      <c r="F415" s="78"/>
      <c r="G415" s="78"/>
    </row>
    <row r="416" spans="1:7" x14ac:dyDescent="0.25">
      <c r="A416" s="51">
        <v>13</v>
      </c>
      <c r="B416" s="51" t="s">
        <v>79</v>
      </c>
      <c r="C416" s="89">
        <f>C415</f>
        <v>2</v>
      </c>
      <c r="D416" s="51" t="s">
        <v>32</v>
      </c>
      <c r="E416" s="79">
        <f>E415</f>
        <v>42963</v>
      </c>
      <c r="F416" s="79"/>
      <c r="G416" s="79"/>
    </row>
    <row r="417" spans="1:7" x14ac:dyDescent="0.25">
      <c r="A417" s="51">
        <v>20</v>
      </c>
      <c r="B417" s="51" t="s">
        <v>79</v>
      </c>
      <c r="C417" s="89">
        <f>C416</f>
        <v>2</v>
      </c>
      <c r="D417" s="51" t="s">
        <v>32</v>
      </c>
      <c r="E417" s="79">
        <f>E416</f>
        <v>42963</v>
      </c>
      <c r="F417" s="79"/>
      <c r="G417" s="79"/>
    </row>
    <row r="418" spans="1:7" x14ac:dyDescent="0.25">
      <c r="A418" s="51">
        <v>16</v>
      </c>
      <c r="B418" s="51" t="s">
        <v>79</v>
      </c>
      <c r="C418" s="89">
        <v>2</v>
      </c>
      <c r="D418" s="51" t="s">
        <v>32</v>
      </c>
      <c r="E418" s="79">
        <v>43268</v>
      </c>
      <c r="F418" s="79"/>
      <c r="G418" s="79"/>
    </row>
    <row r="419" spans="1:7" x14ac:dyDescent="0.25">
      <c r="A419" s="51">
        <v>17</v>
      </c>
      <c r="B419" s="51" t="s">
        <v>79</v>
      </c>
      <c r="C419" s="89">
        <v>2</v>
      </c>
      <c r="D419" s="51" t="s">
        <v>32</v>
      </c>
      <c r="E419" s="79">
        <v>43268</v>
      </c>
      <c r="F419" s="79"/>
      <c r="G419" s="79"/>
    </row>
    <row r="420" spans="1:7" x14ac:dyDescent="0.25">
      <c r="A420" s="51">
        <v>18</v>
      </c>
      <c r="B420" s="51" t="s">
        <v>79</v>
      </c>
      <c r="C420" s="89">
        <v>2</v>
      </c>
      <c r="D420" s="51" t="s">
        <v>32</v>
      </c>
      <c r="E420" s="79">
        <v>43329</v>
      </c>
      <c r="F420" s="79"/>
      <c r="G420" s="79"/>
    </row>
    <row r="421" spans="1:7" x14ac:dyDescent="0.25">
      <c r="A421" s="51">
        <v>23</v>
      </c>
      <c r="B421" s="51" t="s">
        <v>79</v>
      </c>
      <c r="C421" s="89">
        <v>2</v>
      </c>
      <c r="D421" s="51" t="s">
        <v>32</v>
      </c>
      <c r="E421" s="79">
        <v>43118</v>
      </c>
      <c r="F421" s="79"/>
      <c r="G421" s="79"/>
    </row>
    <row r="422" spans="1:7" x14ac:dyDescent="0.25">
      <c r="A422" s="70">
        <v>10</v>
      </c>
      <c r="B422" s="70" t="s">
        <v>79</v>
      </c>
      <c r="C422" s="90">
        <v>2</v>
      </c>
      <c r="D422" s="70" t="s">
        <v>32</v>
      </c>
      <c r="E422" s="80">
        <v>43313</v>
      </c>
      <c r="F422" s="80"/>
      <c r="G422" s="80"/>
    </row>
    <row r="423" spans="1:7" x14ac:dyDescent="0.25">
      <c r="A423" s="70">
        <v>15</v>
      </c>
      <c r="B423" s="70" t="s">
        <v>79</v>
      </c>
      <c r="C423" s="90">
        <v>2</v>
      </c>
      <c r="D423" s="70" t="s">
        <v>32</v>
      </c>
      <c r="E423" s="80">
        <v>43313</v>
      </c>
      <c r="F423" s="80"/>
      <c r="G423" s="80"/>
    </row>
    <row r="424" spans="1:7" x14ac:dyDescent="0.25">
      <c r="A424" s="70">
        <v>21</v>
      </c>
      <c r="B424" s="70" t="s">
        <v>79</v>
      </c>
      <c r="C424" s="90">
        <v>2</v>
      </c>
      <c r="D424" s="81" t="s">
        <v>32</v>
      </c>
      <c r="E424" s="80">
        <v>43488</v>
      </c>
      <c r="F424" s="80"/>
      <c r="G424" s="80"/>
    </row>
    <row r="425" spans="1:7" x14ac:dyDescent="0.25">
      <c r="A425" s="57">
        <v>25</v>
      </c>
      <c r="B425" s="51" t="s">
        <v>81</v>
      </c>
      <c r="C425" s="91">
        <v>2</v>
      </c>
      <c r="D425" s="51" t="s">
        <v>32</v>
      </c>
      <c r="E425" s="78">
        <v>42963</v>
      </c>
      <c r="F425" s="78"/>
      <c r="G425" s="78"/>
    </row>
    <row r="426" spans="1:7" x14ac:dyDescent="0.25">
      <c r="A426" s="58">
        <v>30</v>
      </c>
      <c r="B426" s="59" t="s">
        <v>80</v>
      </c>
      <c r="C426" s="58">
        <v>2</v>
      </c>
      <c r="D426" s="59" t="s">
        <v>32</v>
      </c>
      <c r="E426" s="78">
        <v>42005</v>
      </c>
      <c r="F426" s="78"/>
      <c r="G426" s="78"/>
    </row>
    <row r="427" spans="1:7" x14ac:dyDescent="0.25">
      <c r="A427" s="58">
        <v>29</v>
      </c>
      <c r="B427" s="59" t="s">
        <v>80</v>
      </c>
      <c r="C427" s="58">
        <v>2</v>
      </c>
      <c r="D427" s="59" t="s">
        <v>32</v>
      </c>
      <c r="E427" s="78">
        <v>41852</v>
      </c>
      <c r="F427" s="78"/>
      <c r="G427" s="78"/>
    </row>
    <row r="428" spans="1:7" x14ac:dyDescent="0.25">
      <c r="A428" s="51">
        <f>A427+1</f>
        <v>30</v>
      </c>
      <c r="B428" s="51" t="s">
        <v>80</v>
      </c>
      <c r="C428" s="89">
        <f>C427</f>
        <v>2</v>
      </c>
      <c r="D428" s="51" t="s">
        <v>32</v>
      </c>
      <c r="E428" s="79">
        <f>E427</f>
        <v>41852</v>
      </c>
      <c r="F428" s="79"/>
      <c r="G428" s="79"/>
    </row>
    <row r="429" spans="1:7" x14ac:dyDescent="0.25">
      <c r="A429" s="51">
        <f>A428+1</f>
        <v>31</v>
      </c>
      <c r="B429" s="51" t="s">
        <v>80</v>
      </c>
      <c r="C429" s="89">
        <f>C428</f>
        <v>2</v>
      </c>
      <c r="D429" s="51" t="s">
        <v>32</v>
      </c>
      <c r="E429" s="79">
        <f>E428</f>
        <v>41852</v>
      </c>
      <c r="F429" s="79"/>
      <c r="G429" s="79"/>
    </row>
    <row r="430" spans="1:7" x14ac:dyDescent="0.25">
      <c r="A430" s="51">
        <v>26</v>
      </c>
      <c r="B430" s="51" t="s">
        <v>80</v>
      </c>
      <c r="C430" s="89">
        <v>2</v>
      </c>
      <c r="D430" s="51" t="s">
        <v>32</v>
      </c>
      <c r="E430" s="79">
        <v>43268</v>
      </c>
      <c r="F430" s="79"/>
      <c r="G430" s="79"/>
    </row>
    <row r="431" spans="1:7" x14ac:dyDescent="0.25">
      <c r="A431" s="51">
        <v>25</v>
      </c>
      <c r="B431" s="51" t="s">
        <v>80</v>
      </c>
      <c r="C431" s="89">
        <v>2</v>
      </c>
      <c r="D431" s="51" t="s">
        <v>32</v>
      </c>
      <c r="E431" s="79">
        <v>43118</v>
      </c>
      <c r="F431" s="79"/>
      <c r="G431" s="79"/>
    </row>
    <row r="432" spans="1:7" x14ac:dyDescent="0.25">
      <c r="A432" s="51">
        <v>29</v>
      </c>
      <c r="B432" s="51" t="s">
        <v>80</v>
      </c>
      <c r="C432" s="89">
        <v>2</v>
      </c>
      <c r="D432" s="51" t="s">
        <v>32</v>
      </c>
      <c r="E432" s="79">
        <v>43118</v>
      </c>
      <c r="F432" s="79"/>
      <c r="G432" s="79"/>
    </row>
    <row r="433" spans="1:7" x14ac:dyDescent="0.25">
      <c r="A433" s="70">
        <v>29</v>
      </c>
      <c r="B433" s="70" t="s">
        <v>80</v>
      </c>
      <c r="C433" s="92">
        <v>2</v>
      </c>
      <c r="D433" s="81" t="s">
        <v>32</v>
      </c>
      <c r="E433" s="80">
        <v>43488</v>
      </c>
      <c r="F433" s="80"/>
      <c r="G433" s="80"/>
    </row>
    <row r="434" spans="1:7" x14ac:dyDescent="0.25">
      <c r="A434" s="58">
        <v>25</v>
      </c>
      <c r="B434" s="51" t="s">
        <v>80</v>
      </c>
      <c r="C434" s="58">
        <v>2</v>
      </c>
      <c r="D434" s="59" t="s">
        <v>32</v>
      </c>
      <c r="E434" s="78">
        <f>E433</f>
        <v>43488</v>
      </c>
      <c r="F434" s="78"/>
      <c r="G434" s="78"/>
    </row>
    <row r="435" spans="1:7" x14ac:dyDescent="0.25">
      <c r="A435" s="58">
        <v>36</v>
      </c>
      <c r="B435" s="59" t="s">
        <v>80</v>
      </c>
      <c r="C435" s="58">
        <v>4</v>
      </c>
      <c r="D435" s="59" t="s">
        <v>32</v>
      </c>
      <c r="E435" s="83">
        <v>42526</v>
      </c>
      <c r="F435" s="79"/>
      <c r="G435" s="79"/>
    </row>
    <row r="436" spans="1:7" x14ac:dyDescent="0.25">
      <c r="A436" s="58">
        <v>36</v>
      </c>
      <c r="B436" s="59" t="s">
        <v>80</v>
      </c>
      <c r="C436" s="58">
        <v>4</v>
      </c>
      <c r="D436" s="59" t="s">
        <v>32</v>
      </c>
      <c r="E436" s="78">
        <v>42005</v>
      </c>
      <c r="F436" s="78"/>
      <c r="G436" s="78"/>
    </row>
    <row r="437" spans="1:7" x14ac:dyDescent="0.25">
      <c r="A437" s="51">
        <v>36</v>
      </c>
      <c r="B437" s="51" t="s">
        <v>80</v>
      </c>
      <c r="C437" s="89">
        <v>4</v>
      </c>
      <c r="D437" s="51" t="s">
        <v>32</v>
      </c>
      <c r="E437" s="79">
        <v>43329</v>
      </c>
      <c r="F437" s="78"/>
      <c r="G437" s="78"/>
    </row>
    <row r="438" spans="1:7" x14ac:dyDescent="0.25">
      <c r="A438" s="58">
        <v>24</v>
      </c>
      <c r="B438" s="59" t="s">
        <v>79</v>
      </c>
      <c r="C438" s="58">
        <v>2</v>
      </c>
      <c r="D438" s="59" t="s">
        <v>53</v>
      </c>
      <c r="E438" s="78">
        <v>41791</v>
      </c>
      <c r="F438" s="78"/>
      <c r="G438" s="78"/>
    </row>
    <row r="439" spans="1:7" x14ac:dyDescent="0.25">
      <c r="A439" s="58">
        <v>6</v>
      </c>
      <c r="B439" s="59" t="s">
        <v>79</v>
      </c>
      <c r="C439" s="58">
        <v>2</v>
      </c>
      <c r="D439" s="59" t="s">
        <v>25</v>
      </c>
      <c r="E439" s="83">
        <v>42522</v>
      </c>
      <c r="F439" s="77"/>
      <c r="G439" s="77"/>
    </row>
    <row r="440" spans="1:7" x14ac:dyDescent="0.25">
      <c r="A440" s="58">
        <v>21</v>
      </c>
      <c r="B440" s="59" t="s">
        <v>79</v>
      </c>
      <c r="C440" s="58">
        <v>2</v>
      </c>
      <c r="D440" s="59" t="s">
        <v>25</v>
      </c>
      <c r="E440" s="83">
        <v>42522</v>
      </c>
      <c r="F440" s="77"/>
      <c r="G440" s="77"/>
    </row>
    <row r="441" spans="1:7" x14ac:dyDescent="0.25">
      <c r="A441" s="58">
        <v>16</v>
      </c>
      <c r="B441" s="59" t="s">
        <v>79</v>
      </c>
      <c r="C441" s="58">
        <v>2</v>
      </c>
      <c r="D441" s="59" t="s">
        <v>25</v>
      </c>
      <c r="E441" s="83">
        <v>42391</v>
      </c>
      <c r="F441" s="77"/>
      <c r="G441" s="77"/>
    </row>
    <row r="442" spans="1:7" x14ac:dyDescent="0.25">
      <c r="A442" s="58">
        <v>23</v>
      </c>
      <c r="B442" s="59" t="s">
        <v>79</v>
      </c>
      <c r="C442" s="58">
        <v>2</v>
      </c>
      <c r="D442" s="59" t="s">
        <v>25</v>
      </c>
      <c r="E442" s="83">
        <v>42395</v>
      </c>
      <c r="F442" s="77"/>
      <c r="G442" s="77"/>
    </row>
    <row r="443" spans="1:7" x14ac:dyDescent="0.25">
      <c r="A443" s="58">
        <v>7</v>
      </c>
      <c r="B443" s="59" t="s">
        <v>79</v>
      </c>
      <c r="C443" s="58">
        <v>2</v>
      </c>
      <c r="D443" s="59" t="s">
        <v>25</v>
      </c>
      <c r="E443" s="78">
        <v>42217</v>
      </c>
      <c r="F443" s="78"/>
      <c r="G443" s="78"/>
    </row>
    <row r="444" spans="1:7" x14ac:dyDescent="0.25">
      <c r="A444" s="58">
        <v>18</v>
      </c>
      <c r="B444" s="59" t="s">
        <v>79</v>
      </c>
      <c r="C444" s="58">
        <v>2</v>
      </c>
      <c r="D444" s="59" t="s">
        <v>25</v>
      </c>
      <c r="E444" s="78">
        <v>42217</v>
      </c>
      <c r="F444" s="78"/>
      <c r="G444" s="78"/>
    </row>
    <row r="445" spans="1:7" x14ac:dyDescent="0.25">
      <c r="A445" s="58">
        <v>13</v>
      </c>
      <c r="B445" s="59" t="s">
        <v>79</v>
      </c>
      <c r="C445" s="58">
        <v>2</v>
      </c>
      <c r="D445" s="59" t="s">
        <v>25</v>
      </c>
      <c r="E445" s="78">
        <v>42156</v>
      </c>
      <c r="F445" s="78"/>
      <c r="G445" s="78"/>
    </row>
    <row r="446" spans="1:7" x14ac:dyDescent="0.25">
      <c r="A446" s="58">
        <v>15</v>
      </c>
      <c r="B446" s="59" t="s">
        <v>79</v>
      </c>
      <c r="C446" s="58">
        <v>2</v>
      </c>
      <c r="D446" s="59" t="s">
        <v>25</v>
      </c>
      <c r="E446" s="78">
        <v>42156</v>
      </c>
      <c r="F446" s="78"/>
      <c r="G446" s="78"/>
    </row>
    <row r="447" spans="1:7" x14ac:dyDescent="0.25">
      <c r="A447" s="58">
        <v>5</v>
      </c>
      <c r="B447" s="59" t="s">
        <v>79</v>
      </c>
      <c r="C447" s="58">
        <v>2</v>
      </c>
      <c r="D447" s="59" t="s">
        <v>25</v>
      </c>
      <c r="E447" s="78">
        <v>42005</v>
      </c>
      <c r="F447" s="78"/>
      <c r="G447" s="78"/>
    </row>
    <row r="448" spans="1:7" x14ac:dyDescent="0.25">
      <c r="A448" s="58">
        <v>10</v>
      </c>
      <c r="B448" s="59" t="s">
        <v>79</v>
      </c>
      <c r="C448" s="58">
        <v>2</v>
      </c>
      <c r="D448" s="59" t="s">
        <v>25</v>
      </c>
      <c r="E448" s="78">
        <v>41852</v>
      </c>
      <c r="F448" s="78"/>
      <c r="G448" s="78"/>
    </row>
    <row r="449" spans="1:7" x14ac:dyDescent="0.25">
      <c r="A449" s="58">
        <v>12</v>
      </c>
      <c r="B449" s="59" t="s">
        <v>79</v>
      </c>
      <c r="C449" s="58">
        <v>2</v>
      </c>
      <c r="D449" s="59" t="s">
        <v>25</v>
      </c>
      <c r="E449" s="78">
        <v>41852</v>
      </c>
      <c r="F449" s="78"/>
      <c r="G449" s="78"/>
    </row>
    <row r="450" spans="1:7" x14ac:dyDescent="0.25">
      <c r="A450" s="58">
        <v>16</v>
      </c>
      <c r="B450" s="59" t="s">
        <v>79</v>
      </c>
      <c r="C450" s="58">
        <v>2</v>
      </c>
      <c r="D450" s="59" t="s">
        <v>25</v>
      </c>
      <c r="E450" s="78">
        <v>41852</v>
      </c>
      <c r="F450" s="78"/>
      <c r="G450" s="78"/>
    </row>
    <row r="451" spans="1:7" x14ac:dyDescent="0.25">
      <c r="A451" s="58">
        <v>6</v>
      </c>
      <c r="B451" s="59" t="s">
        <v>79</v>
      </c>
      <c r="C451" s="58">
        <v>2</v>
      </c>
      <c r="D451" s="59" t="s">
        <v>25</v>
      </c>
      <c r="E451" s="78">
        <v>41791</v>
      </c>
      <c r="F451" s="78"/>
      <c r="G451" s="78"/>
    </row>
    <row r="452" spans="1:7" x14ac:dyDescent="0.25">
      <c r="A452" s="58">
        <v>15</v>
      </c>
      <c r="B452" s="59" t="s">
        <v>79</v>
      </c>
      <c r="C452" s="58">
        <v>2</v>
      </c>
      <c r="D452" s="59" t="s">
        <v>25</v>
      </c>
      <c r="E452" s="78">
        <v>41791</v>
      </c>
      <c r="F452" s="78"/>
      <c r="G452" s="78"/>
    </row>
    <row r="453" spans="1:7" x14ac:dyDescent="0.25">
      <c r="A453" s="57">
        <v>11</v>
      </c>
      <c r="B453" s="57" t="s">
        <v>79</v>
      </c>
      <c r="C453" s="91">
        <v>2</v>
      </c>
      <c r="D453" s="51" t="s">
        <v>25</v>
      </c>
      <c r="E453" s="78">
        <v>42752</v>
      </c>
      <c r="F453" s="78"/>
      <c r="G453" s="78"/>
    </row>
    <row r="454" spans="1:7" x14ac:dyDescent="0.25">
      <c r="A454" s="57">
        <v>4</v>
      </c>
      <c r="B454" s="51" t="s">
        <v>79</v>
      </c>
      <c r="C454" s="91">
        <v>2</v>
      </c>
      <c r="D454" s="51" t="s">
        <v>25</v>
      </c>
      <c r="E454" s="78">
        <v>42963</v>
      </c>
      <c r="F454" s="78"/>
      <c r="G454" s="78"/>
    </row>
    <row r="455" spans="1:7" x14ac:dyDescent="0.25">
      <c r="A455" s="57">
        <v>15</v>
      </c>
      <c r="B455" s="51" t="s">
        <v>79</v>
      </c>
      <c r="C455" s="91">
        <v>2</v>
      </c>
      <c r="D455" s="51" t="s">
        <v>25</v>
      </c>
      <c r="E455" s="78">
        <v>42963</v>
      </c>
      <c r="F455" s="78"/>
      <c r="G455" s="78"/>
    </row>
    <row r="456" spans="1:7" x14ac:dyDescent="0.25">
      <c r="A456" s="57">
        <v>18</v>
      </c>
      <c r="B456" s="51" t="s">
        <v>79</v>
      </c>
      <c r="C456" s="91">
        <v>2</v>
      </c>
      <c r="D456" s="51" t="s">
        <v>25</v>
      </c>
      <c r="E456" s="78">
        <v>42963</v>
      </c>
      <c r="F456" s="78"/>
      <c r="G456" s="78"/>
    </row>
    <row r="457" spans="1:7" x14ac:dyDescent="0.25">
      <c r="A457" s="51">
        <v>14</v>
      </c>
      <c r="B457" s="51" t="s">
        <v>79</v>
      </c>
      <c r="C457" s="89">
        <f>C456</f>
        <v>2</v>
      </c>
      <c r="D457" s="51" t="s">
        <v>25</v>
      </c>
      <c r="E457" s="79">
        <f>E456</f>
        <v>42963</v>
      </c>
      <c r="F457" s="79"/>
      <c r="G457" s="79"/>
    </row>
    <row r="458" spans="1:7" x14ac:dyDescent="0.25">
      <c r="A458" s="51">
        <v>12</v>
      </c>
      <c r="B458" s="51" t="s">
        <v>79</v>
      </c>
      <c r="C458" s="89">
        <v>2</v>
      </c>
      <c r="D458" s="51" t="s">
        <v>25</v>
      </c>
      <c r="E458" s="79">
        <v>43268</v>
      </c>
      <c r="F458" s="79"/>
      <c r="G458" s="79"/>
    </row>
    <row r="459" spans="1:7" x14ac:dyDescent="0.25">
      <c r="A459" s="51">
        <v>21</v>
      </c>
      <c r="B459" s="51" t="s">
        <v>79</v>
      </c>
      <c r="C459" s="89">
        <v>2</v>
      </c>
      <c r="D459" s="51" t="s">
        <v>25</v>
      </c>
      <c r="E459" s="79">
        <v>43268</v>
      </c>
      <c r="F459" s="79"/>
      <c r="G459" s="79"/>
    </row>
    <row r="460" spans="1:7" x14ac:dyDescent="0.25">
      <c r="A460" s="51">
        <v>17</v>
      </c>
      <c r="B460" s="51" t="s">
        <v>79</v>
      </c>
      <c r="C460" s="89">
        <v>2</v>
      </c>
      <c r="D460" s="51" t="s">
        <v>25</v>
      </c>
      <c r="E460" s="79">
        <v>43329</v>
      </c>
      <c r="F460" s="79"/>
      <c r="G460" s="79"/>
    </row>
    <row r="461" spans="1:7" x14ac:dyDescent="0.25">
      <c r="A461" s="51">
        <v>2</v>
      </c>
      <c r="B461" s="51" t="s">
        <v>79</v>
      </c>
      <c r="C461" s="89">
        <v>2</v>
      </c>
      <c r="D461" s="51" t="s">
        <v>25</v>
      </c>
      <c r="E461" s="79">
        <v>43118</v>
      </c>
      <c r="F461" s="79"/>
      <c r="G461" s="79"/>
    </row>
    <row r="462" spans="1:7" x14ac:dyDescent="0.25">
      <c r="A462" s="51">
        <v>5</v>
      </c>
      <c r="B462" s="51" t="s">
        <v>79</v>
      </c>
      <c r="C462" s="89">
        <v>2</v>
      </c>
      <c r="D462" s="51" t="s">
        <v>25</v>
      </c>
      <c r="E462" s="79">
        <v>43118</v>
      </c>
      <c r="F462" s="79"/>
      <c r="G462" s="79"/>
    </row>
    <row r="463" spans="1:7" x14ac:dyDescent="0.25">
      <c r="A463" s="70">
        <v>23</v>
      </c>
      <c r="B463" s="70" t="s">
        <v>79</v>
      </c>
      <c r="C463" s="90">
        <v>2</v>
      </c>
      <c r="D463" s="70" t="s">
        <v>25</v>
      </c>
      <c r="E463" s="80">
        <v>43313</v>
      </c>
      <c r="F463" s="80"/>
      <c r="G463" s="80"/>
    </row>
    <row r="464" spans="1:7" x14ac:dyDescent="0.25">
      <c r="A464" s="70">
        <v>16</v>
      </c>
      <c r="B464" s="70" t="s">
        <v>79</v>
      </c>
      <c r="C464" s="90">
        <v>2</v>
      </c>
      <c r="D464" s="81" t="s">
        <v>25</v>
      </c>
      <c r="E464" s="80">
        <v>43488</v>
      </c>
      <c r="F464" s="80"/>
      <c r="G464" s="80"/>
    </row>
    <row r="465" spans="1:7" x14ac:dyDescent="0.25">
      <c r="A465" s="57">
        <v>27</v>
      </c>
      <c r="B465" s="51" t="s">
        <v>81</v>
      </c>
      <c r="C465" s="91">
        <v>2</v>
      </c>
      <c r="D465" s="51" t="s">
        <v>25</v>
      </c>
      <c r="E465" s="78">
        <v>42963</v>
      </c>
      <c r="F465" s="78"/>
      <c r="G465" s="78"/>
    </row>
    <row r="466" spans="1:7" x14ac:dyDescent="0.25">
      <c r="A466" s="58">
        <v>25</v>
      </c>
      <c r="B466" s="59" t="s">
        <v>80</v>
      </c>
      <c r="C466" s="58">
        <v>2</v>
      </c>
      <c r="D466" s="59" t="s">
        <v>25</v>
      </c>
      <c r="E466" s="83">
        <v>42395</v>
      </c>
      <c r="F466" s="77"/>
      <c r="G466" s="77"/>
    </row>
    <row r="467" spans="1:7" x14ac:dyDescent="0.25">
      <c r="A467" s="58">
        <v>32</v>
      </c>
      <c r="B467" s="59" t="s">
        <v>80</v>
      </c>
      <c r="C467" s="58">
        <v>2</v>
      </c>
      <c r="D467" s="59" t="s">
        <v>25</v>
      </c>
      <c r="E467" s="78">
        <v>42005</v>
      </c>
      <c r="F467" s="78"/>
      <c r="G467" s="78"/>
    </row>
    <row r="468" spans="1:7" x14ac:dyDescent="0.25">
      <c r="A468" s="51">
        <f>A467+1</f>
        <v>33</v>
      </c>
      <c r="B468" s="51" t="s">
        <v>80</v>
      </c>
      <c r="C468" s="89">
        <f>C467</f>
        <v>2</v>
      </c>
      <c r="D468" s="51" t="s">
        <v>25</v>
      </c>
      <c r="E468" s="79">
        <f>E467</f>
        <v>42005</v>
      </c>
      <c r="F468" s="79"/>
      <c r="G468" s="79"/>
    </row>
    <row r="469" spans="1:7" x14ac:dyDescent="0.25">
      <c r="A469" s="51">
        <v>26</v>
      </c>
      <c r="B469" s="51" t="s">
        <v>80</v>
      </c>
      <c r="C469" s="89">
        <v>2</v>
      </c>
      <c r="D469" s="51" t="s">
        <v>25</v>
      </c>
      <c r="E469" s="79">
        <v>43329</v>
      </c>
      <c r="F469" s="79"/>
      <c r="G469" s="79"/>
    </row>
    <row r="470" spans="1:7" x14ac:dyDescent="0.25">
      <c r="A470" s="70">
        <v>26</v>
      </c>
      <c r="B470" s="70" t="s">
        <v>80</v>
      </c>
      <c r="C470" s="92">
        <v>2</v>
      </c>
      <c r="D470" s="81" t="s">
        <v>25</v>
      </c>
      <c r="E470" s="80">
        <v>43488</v>
      </c>
      <c r="F470" s="80"/>
      <c r="G470" s="80"/>
    </row>
    <row r="471" spans="1:7" x14ac:dyDescent="0.25">
      <c r="A471" s="58">
        <v>33</v>
      </c>
      <c r="B471" s="59" t="s">
        <v>80</v>
      </c>
      <c r="C471" s="58">
        <v>4</v>
      </c>
      <c r="D471" s="59" t="s">
        <v>25</v>
      </c>
      <c r="E471" s="78">
        <v>42217</v>
      </c>
      <c r="F471" s="78"/>
      <c r="G471" s="78"/>
    </row>
    <row r="472" spans="1:7" x14ac:dyDescent="0.25">
      <c r="A472" s="58">
        <v>1</v>
      </c>
      <c r="B472" s="59" t="s">
        <v>79</v>
      </c>
      <c r="C472" s="58">
        <v>2</v>
      </c>
      <c r="D472" s="59" t="s">
        <v>26</v>
      </c>
      <c r="E472" s="78">
        <v>42156</v>
      </c>
      <c r="F472" s="78"/>
      <c r="G472" s="78"/>
    </row>
    <row r="473" spans="1:7" x14ac:dyDescent="0.25">
      <c r="A473" s="58">
        <v>2</v>
      </c>
      <c r="B473" s="59" t="s">
        <v>79</v>
      </c>
      <c r="C473" s="58">
        <v>2</v>
      </c>
      <c r="D473" s="59" t="s">
        <v>26</v>
      </c>
      <c r="E473" s="78">
        <v>41852</v>
      </c>
      <c r="F473" s="78"/>
      <c r="G473" s="78"/>
    </row>
    <row r="474" spans="1:7" x14ac:dyDescent="0.25">
      <c r="A474" s="58">
        <v>7</v>
      </c>
      <c r="B474" s="59" t="s">
        <v>79</v>
      </c>
      <c r="C474" s="58">
        <v>2</v>
      </c>
      <c r="D474" s="59" t="s">
        <v>26</v>
      </c>
      <c r="E474" s="78">
        <v>41791</v>
      </c>
      <c r="F474" s="78"/>
      <c r="G474" s="78"/>
    </row>
    <row r="475" spans="1:7" x14ac:dyDescent="0.25">
      <c r="A475" s="57">
        <v>24</v>
      </c>
      <c r="B475" s="57" t="s">
        <v>79</v>
      </c>
      <c r="C475" s="91">
        <v>2</v>
      </c>
      <c r="D475" s="51" t="s">
        <v>26</v>
      </c>
      <c r="E475" s="78">
        <v>42752</v>
      </c>
      <c r="F475" s="78"/>
      <c r="G475" s="78"/>
    </row>
    <row r="476" spans="1:7" x14ac:dyDescent="0.25">
      <c r="A476" s="57">
        <v>24</v>
      </c>
      <c r="B476" s="51" t="s">
        <v>79</v>
      </c>
      <c r="C476" s="91">
        <v>2</v>
      </c>
      <c r="D476" s="51" t="s">
        <v>26</v>
      </c>
      <c r="E476" s="78">
        <v>42963</v>
      </c>
      <c r="F476" s="79"/>
      <c r="G476" s="79"/>
    </row>
    <row r="477" spans="1:7" x14ac:dyDescent="0.25">
      <c r="A477" s="51">
        <v>9</v>
      </c>
      <c r="B477" s="51" t="s">
        <v>79</v>
      </c>
      <c r="C477" s="89">
        <v>2</v>
      </c>
      <c r="D477" s="51" t="s">
        <v>26</v>
      </c>
      <c r="E477" s="79">
        <v>43329</v>
      </c>
      <c r="F477" s="79"/>
      <c r="G477" s="79"/>
    </row>
    <row r="478" spans="1:7" x14ac:dyDescent="0.25">
      <c r="A478" s="51">
        <v>21</v>
      </c>
      <c r="B478" s="51" t="s">
        <v>79</v>
      </c>
      <c r="C478" s="89">
        <v>2</v>
      </c>
      <c r="D478" s="51" t="s">
        <v>26</v>
      </c>
      <c r="E478" s="79">
        <v>43329</v>
      </c>
      <c r="F478" s="79"/>
      <c r="G478" s="79"/>
    </row>
    <row r="479" spans="1:7" x14ac:dyDescent="0.25">
      <c r="A479" s="51">
        <v>7</v>
      </c>
      <c r="B479" s="51" t="s">
        <v>79</v>
      </c>
      <c r="C479" s="89">
        <v>2</v>
      </c>
      <c r="D479" s="51" t="s">
        <v>26</v>
      </c>
      <c r="E479" s="79">
        <v>43118</v>
      </c>
      <c r="F479" s="77"/>
      <c r="G479" s="77"/>
    </row>
    <row r="480" spans="1:7" x14ac:dyDescent="0.25">
      <c r="A480" s="58">
        <v>29</v>
      </c>
      <c r="B480" s="59" t="s">
        <v>80</v>
      </c>
      <c r="C480" s="58">
        <v>2</v>
      </c>
      <c r="D480" s="59" t="s">
        <v>26</v>
      </c>
      <c r="E480" s="83">
        <v>42395</v>
      </c>
      <c r="F480" s="78"/>
      <c r="G480" s="78"/>
    </row>
    <row r="481" spans="1:7" x14ac:dyDescent="0.25">
      <c r="A481" s="58">
        <v>30</v>
      </c>
      <c r="B481" s="59" t="s">
        <v>80</v>
      </c>
      <c r="C481" s="58">
        <v>2</v>
      </c>
      <c r="D481" s="59" t="s">
        <v>26</v>
      </c>
      <c r="E481" s="78">
        <v>42217</v>
      </c>
      <c r="F481" s="79"/>
      <c r="G481" s="79"/>
    </row>
    <row r="482" spans="1:7" x14ac:dyDescent="0.25">
      <c r="A482" s="51">
        <v>28</v>
      </c>
      <c r="B482" s="51" t="s">
        <v>80</v>
      </c>
      <c r="C482" s="89">
        <v>2</v>
      </c>
      <c r="D482" s="51" t="s">
        <v>26</v>
      </c>
      <c r="E482" s="79">
        <v>43268</v>
      </c>
      <c r="F482" s="78"/>
      <c r="G482" s="78"/>
    </row>
    <row r="483" spans="1:7" x14ac:dyDescent="0.25">
      <c r="A483" s="58">
        <v>26</v>
      </c>
      <c r="B483" s="51" t="s">
        <v>80</v>
      </c>
      <c r="C483" s="58">
        <v>2</v>
      </c>
      <c r="D483" s="59" t="s">
        <v>26</v>
      </c>
      <c r="E483" s="78">
        <f>E482</f>
        <v>43268</v>
      </c>
      <c r="F483" s="77"/>
      <c r="G483" s="77"/>
    </row>
    <row r="484" spans="1:7" x14ac:dyDescent="0.25">
      <c r="A484" s="58">
        <v>8</v>
      </c>
      <c r="B484" s="59" t="s">
        <v>79</v>
      </c>
      <c r="C484" s="58">
        <v>2</v>
      </c>
      <c r="D484" s="59" t="s">
        <v>27</v>
      </c>
      <c r="E484" s="83">
        <v>42522</v>
      </c>
      <c r="F484" s="77"/>
      <c r="G484" s="77"/>
    </row>
    <row r="485" spans="1:7" x14ac:dyDescent="0.25">
      <c r="A485" s="58">
        <v>2</v>
      </c>
      <c r="B485" s="59" t="s">
        <v>79</v>
      </c>
      <c r="C485" s="58">
        <v>2</v>
      </c>
      <c r="D485" s="59" t="s">
        <v>27</v>
      </c>
      <c r="E485" s="83">
        <v>42377</v>
      </c>
      <c r="F485" s="78"/>
      <c r="G485" s="78"/>
    </row>
    <row r="486" spans="1:7" x14ac:dyDescent="0.25">
      <c r="A486" s="48">
        <v>2</v>
      </c>
      <c r="B486" s="49" t="s">
        <v>79</v>
      </c>
      <c r="C486" s="48">
        <v>2</v>
      </c>
      <c r="D486" s="49" t="s">
        <v>27</v>
      </c>
      <c r="E486" s="78">
        <v>42156</v>
      </c>
      <c r="F486" s="78"/>
      <c r="G486" s="78"/>
    </row>
    <row r="487" spans="1:7" x14ac:dyDescent="0.25">
      <c r="A487" s="58">
        <v>2</v>
      </c>
      <c r="B487" s="59" t="s">
        <v>79</v>
      </c>
      <c r="C487" s="58">
        <v>2</v>
      </c>
      <c r="D487" s="59" t="s">
        <v>27</v>
      </c>
      <c r="E487" s="78">
        <v>42005</v>
      </c>
      <c r="F487" s="78"/>
      <c r="G487" s="78"/>
    </row>
    <row r="488" spans="1:7" x14ac:dyDescent="0.25">
      <c r="A488" s="57">
        <v>9</v>
      </c>
      <c r="B488" s="51" t="s">
        <v>79</v>
      </c>
      <c r="C488" s="91">
        <v>2</v>
      </c>
      <c r="D488" s="51" t="s">
        <v>27</v>
      </c>
      <c r="E488" s="78">
        <v>42963</v>
      </c>
      <c r="F488" s="79"/>
      <c r="G488" s="79"/>
    </row>
    <row r="489" spans="1:7" x14ac:dyDescent="0.25">
      <c r="A489" s="51">
        <v>15</v>
      </c>
      <c r="B489" s="51" t="s">
        <v>79</v>
      </c>
      <c r="C489" s="89">
        <f>C488</f>
        <v>2</v>
      </c>
      <c r="D489" s="51" t="s">
        <v>27</v>
      </c>
      <c r="E489" s="79">
        <f>E488</f>
        <v>42963</v>
      </c>
      <c r="F489" s="79"/>
      <c r="G489" s="79"/>
    </row>
    <row r="490" spans="1:7" x14ac:dyDescent="0.25">
      <c r="A490" s="51">
        <v>20</v>
      </c>
      <c r="B490" s="51" t="s">
        <v>79</v>
      </c>
      <c r="C490" s="89">
        <v>2</v>
      </c>
      <c r="D490" s="51" t="s">
        <v>27</v>
      </c>
      <c r="E490" s="79">
        <v>43268</v>
      </c>
      <c r="F490" s="80"/>
      <c r="G490" s="80"/>
    </row>
    <row r="491" spans="1:7" x14ac:dyDescent="0.25">
      <c r="A491" s="70">
        <v>12</v>
      </c>
      <c r="B491" s="70" t="s">
        <v>79</v>
      </c>
      <c r="C491" s="90">
        <v>2</v>
      </c>
      <c r="D491" s="70" t="s">
        <v>27</v>
      </c>
      <c r="E491" s="80">
        <v>43313</v>
      </c>
      <c r="F491" s="80"/>
      <c r="G491" s="80"/>
    </row>
    <row r="492" spans="1:7" x14ac:dyDescent="0.25">
      <c r="A492" s="70">
        <v>24</v>
      </c>
      <c r="B492" s="70" t="s">
        <v>79</v>
      </c>
      <c r="C492" s="90">
        <v>2</v>
      </c>
      <c r="D492" s="81" t="s">
        <v>27</v>
      </c>
      <c r="E492" s="80">
        <v>43488</v>
      </c>
      <c r="F492" s="78"/>
      <c r="G492" s="78"/>
    </row>
    <row r="493" spans="1:7" x14ac:dyDescent="0.25">
      <c r="A493" s="57">
        <v>26</v>
      </c>
      <c r="B493" s="60" t="s">
        <v>80</v>
      </c>
      <c r="C493" s="91">
        <v>2</v>
      </c>
      <c r="D493" s="51" t="s">
        <v>27</v>
      </c>
      <c r="E493" s="78">
        <v>42752</v>
      </c>
      <c r="F493" s="79"/>
      <c r="G493" s="79"/>
    </row>
    <row r="494" spans="1:7" x14ac:dyDescent="0.25">
      <c r="A494" s="51">
        <v>30</v>
      </c>
      <c r="B494" s="51" t="s">
        <v>80</v>
      </c>
      <c r="C494" s="89">
        <v>2</v>
      </c>
      <c r="D494" s="51" t="s">
        <v>27</v>
      </c>
      <c r="E494" s="79">
        <v>43329</v>
      </c>
      <c r="F494" s="79"/>
      <c r="G494" s="79"/>
    </row>
    <row r="495" spans="1:7" x14ac:dyDescent="0.25">
      <c r="A495" s="51">
        <v>27</v>
      </c>
      <c r="B495" s="51" t="s">
        <v>80</v>
      </c>
      <c r="C495" s="89">
        <v>2</v>
      </c>
      <c r="D495" s="51" t="s">
        <v>27</v>
      </c>
      <c r="E495" s="79">
        <v>43118</v>
      </c>
      <c r="F495" s="78"/>
      <c r="G495" s="78"/>
    </row>
    <row r="496" spans="1:7" x14ac:dyDescent="0.25">
      <c r="A496" s="58">
        <v>4</v>
      </c>
      <c r="B496" s="59" t="s">
        <v>79</v>
      </c>
      <c r="C496" s="58">
        <v>2</v>
      </c>
      <c r="D496" s="59" t="s">
        <v>9</v>
      </c>
      <c r="E496" s="83">
        <v>42379</v>
      </c>
      <c r="F496" s="77"/>
      <c r="G496" s="77"/>
    </row>
    <row r="497" spans="1:7" x14ac:dyDescent="0.25">
      <c r="A497" s="58">
        <v>22</v>
      </c>
      <c r="B497" s="59" t="s">
        <v>79</v>
      </c>
      <c r="C497" s="58">
        <v>2</v>
      </c>
      <c r="D497" s="59" t="s">
        <v>9</v>
      </c>
      <c r="E497" s="78">
        <v>42217</v>
      </c>
      <c r="F497" s="78"/>
      <c r="G497" s="78"/>
    </row>
    <row r="498" spans="1:7" x14ac:dyDescent="0.25">
      <c r="A498" s="58">
        <v>8</v>
      </c>
      <c r="B498" s="59" t="s">
        <v>79</v>
      </c>
      <c r="C498" s="58">
        <v>2</v>
      </c>
      <c r="D498" s="59" t="s">
        <v>9</v>
      </c>
      <c r="E498" s="78">
        <v>42156</v>
      </c>
      <c r="F498" s="78"/>
      <c r="G498" s="78"/>
    </row>
    <row r="499" spans="1:7" x14ac:dyDescent="0.25">
      <c r="A499" s="58">
        <v>1</v>
      </c>
      <c r="B499" s="59" t="s">
        <v>79</v>
      </c>
      <c r="C499" s="58">
        <v>2</v>
      </c>
      <c r="D499" s="59" t="s">
        <v>9</v>
      </c>
      <c r="E499" s="78">
        <v>41852</v>
      </c>
      <c r="F499" s="78"/>
      <c r="G499" s="78"/>
    </row>
    <row r="500" spans="1:7" x14ac:dyDescent="0.25">
      <c r="A500" s="58">
        <v>13</v>
      </c>
      <c r="B500" s="59" t="s">
        <v>79</v>
      </c>
      <c r="C500" s="58">
        <v>2</v>
      </c>
      <c r="D500" s="59" t="s">
        <v>9</v>
      </c>
      <c r="E500" s="78">
        <v>41791</v>
      </c>
      <c r="F500" s="78"/>
      <c r="G500" s="78"/>
    </row>
    <row r="501" spans="1:7" x14ac:dyDescent="0.25">
      <c r="A501" s="51">
        <v>8</v>
      </c>
      <c r="B501" s="51" t="s">
        <v>79</v>
      </c>
      <c r="C501" s="89">
        <v>2</v>
      </c>
      <c r="D501" s="51" t="s">
        <v>9</v>
      </c>
      <c r="E501" s="79">
        <v>43118</v>
      </c>
      <c r="F501" s="79"/>
      <c r="G501" s="79"/>
    </row>
    <row r="502" spans="1:7" x14ac:dyDescent="0.25">
      <c r="A502" s="70">
        <v>3</v>
      </c>
      <c r="B502" s="70" t="s">
        <v>79</v>
      </c>
      <c r="C502" s="90">
        <v>2</v>
      </c>
      <c r="D502" s="70" t="s">
        <v>9</v>
      </c>
      <c r="E502" s="80">
        <v>43488</v>
      </c>
      <c r="F502" s="80"/>
      <c r="G502" s="80"/>
    </row>
    <row r="503" spans="1:7" x14ac:dyDescent="0.25">
      <c r="A503" s="57">
        <v>29</v>
      </c>
      <c r="B503" s="51" t="s">
        <v>81</v>
      </c>
      <c r="C503" s="91">
        <v>2</v>
      </c>
      <c r="D503" s="51" t="s">
        <v>9</v>
      </c>
      <c r="E503" s="78">
        <v>42963</v>
      </c>
      <c r="F503" s="78"/>
      <c r="G503" s="78"/>
    </row>
    <row r="504" spans="1:7" x14ac:dyDescent="0.25">
      <c r="A504" s="58">
        <v>25</v>
      </c>
      <c r="B504" s="59" t="s">
        <v>80</v>
      </c>
      <c r="C504" s="58">
        <v>2</v>
      </c>
      <c r="D504" s="59" t="s">
        <v>9</v>
      </c>
      <c r="E504" s="78">
        <v>42005</v>
      </c>
      <c r="F504" s="77"/>
      <c r="G504" s="77"/>
    </row>
    <row r="505" spans="1:7" x14ac:dyDescent="0.25">
      <c r="A505" s="58">
        <v>26</v>
      </c>
      <c r="B505" s="59" t="s">
        <v>80</v>
      </c>
      <c r="C505" s="58">
        <v>2</v>
      </c>
      <c r="D505" s="59" t="s">
        <v>9</v>
      </c>
      <c r="E505" s="83">
        <v>42522</v>
      </c>
      <c r="F505" s="78"/>
      <c r="G505" s="78"/>
    </row>
    <row r="506" spans="1:7" x14ac:dyDescent="0.25">
      <c r="A506" s="57">
        <v>28</v>
      </c>
      <c r="B506" s="60" t="s">
        <v>80</v>
      </c>
      <c r="C506" s="91">
        <v>2</v>
      </c>
      <c r="D506" s="51" t="s">
        <v>9</v>
      </c>
      <c r="E506" s="78">
        <v>42752</v>
      </c>
      <c r="F506" s="79"/>
      <c r="G506" s="79"/>
    </row>
    <row r="507" spans="1:7" x14ac:dyDescent="0.25">
      <c r="A507" s="51">
        <f>A506+1</f>
        <v>29</v>
      </c>
      <c r="B507" s="51" t="s">
        <v>80</v>
      </c>
      <c r="C507" s="89">
        <f>C506</f>
        <v>2</v>
      </c>
      <c r="D507" s="51" t="s">
        <v>9</v>
      </c>
      <c r="E507" s="79">
        <f>E506</f>
        <v>42752</v>
      </c>
      <c r="F507" s="79"/>
      <c r="G507" s="79"/>
    </row>
    <row r="508" spans="1:7" x14ac:dyDescent="0.25">
      <c r="A508" s="51">
        <v>27</v>
      </c>
      <c r="B508" s="51" t="s">
        <v>80</v>
      </c>
      <c r="C508" s="89">
        <v>2</v>
      </c>
      <c r="D508" s="51" t="s">
        <v>9</v>
      </c>
      <c r="E508" s="79">
        <v>43268</v>
      </c>
      <c r="F508" s="79"/>
      <c r="G508" s="79"/>
    </row>
    <row r="509" spans="1:7" x14ac:dyDescent="0.25">
      <c r="A509" s="51">
        <v>28</v>
      </c>
      <c r="B509" s="51" t="s">
        <v>80</v>
      </c>
      <c r="C509" s="89">
        <v>2</v>
      </c>
      <c r="D509" s="51" t="s">
        <v>9</v>
      </c>
      <c r="E509" s="79">
        <v>43329</v>
      </c>
      <c r="F509" s="80"/>
      <c r="G509" s="80"/>
    </row>
    <row r="510" spans="1:7" x14ac:dyDescent="0.25">
      <c r="A510" s="70">
        <v>28</v>
      </c>
      <c r="B510" s="70" t="s">
        <v>80</v>
      </c>
      <c r="C510" s="92">
        <v>2</v>
      </c>
      <c r="D510" s="70" t="s">
        <v>9</v>
      </c>
      <c r="E510" s="80">
        <v>43313</v>
      </c>
      <c r="F510" s="77"/>
      <c r="G510" s="77"/>
    </row>
    <row r="511" spans="1:7" x14ac:dyDescent="0.25">
      <c r="A511" s="58">
        <v>19</v>
      </c>
      <c r="B511" s="59" t="s">
        <v>79</v>
      </c>
      <c r="C511" s="58">
        <v>2</v>
      </c>
      <c r="D511" s="59" t="s">
        <v>54</v>
      </c>
      <c r="E511" s="78">
        <v>41791</v>
      </c>
      <c r="F511" s="78"/>
      <c r="G511" s="78"/>
    </row>
    <row r="512" spans="1:7" x14ac:dyDescent="0.25">
      <c r="A512" s="58">
        <v>20</v>
      </c>
      <c r="B512" s="59" t="s">
        <v>79</v>
      </c>
      <c r="C512" s="58">
        <v>2</v>
      </c>
      <c r="D512" s="59" t="s">
        <v>28</v>
      </c>
      <c r="E512" s="83">
        <v>42522</v>
      </c>
      <c r="F512" s="78"/>
      <c r="G512" s="78"/>
    </row>
    <row r="513" spans="1:7" x14ac:dyDescent="0.25">
      <c r="A513" s="58">
        <v>19</v>
      </c>
      <c r="B513" s="59" t="s">
        <v>79</v>
      </c>
      <c r="C513" s="58">
        <v>2</v>
      </c>
      <c r="D513" s="59" t="s">
        <v>28</v>
      </c>
      <c r="E513" s="78">
        <v>42217</v>
      </c>
      <c r="F513" s="77"/>
      <c r="G513" s="77"/>
    </row>
    <row r="514" spans="1:7" x14ac:dyDescent="0.25">
      <c r="A514" s="58">
        <v>20</v>
      </c>
      <c r="B514" s="59" t="s">
        <v>79</v>
      </c>
      <c r="C514" s="58">
        <v>2</v>
      </c>
      <c r="D514" s="59" t="s">
        <v>28</v>
      </c>
      <c r="E514" s="78">
        <v>42156</v>
      </c>
      <c r="F514" s="78"/>
      <c r="G514" s="78"/>
    </row>
    <row r="515" spans="1:7" x14ac:dyDescent="0.25">
      <c r="A515" s="58">
        <v>14</v>
      </c>
      <c r="B515" s="59" t="s">
        <v>79</v>
      </c>
      <c r="C515" s="58">
        <v>2</v>
      </c>
      <c r="D515" s="59" t="s">
        <v>28</v>
      </c>
      <c r="E515" s="78">
        <v>42005</v>
      </c>
      <c r="F515" s="78"/>
      <c r="G515" s="78"/>
    </row>
    <row r="516" spans="1:7" x14ac:dyDescent="0.25">
      <c r="A516" s="58">
        <v>4</v>
      </c>
      <c r="B516" s="59" t="s">
        <v>79</v>
      </c>
      <c r="C516" s="58">
        <v>2</v>
      </c>
      <c r="D516" s="59" t="s">
        <v>28</v>
      </c>
      <c r="E516" s="78">
        <v>41852</v>
      </c>
      <c r="F516" s="78"/>
      <c r="G516" s="78"/>
    </row>
    <row r="517" spans="1:7" x14ac:dyDescent="0.25">
      <c r="A517" s="57">
        <v>20</v>
      </c>
      <c r="B517" s="57" t="s">
        <v>79</v>
      </c>
      <c r="C517" s="91">
        <v>2</v>
      </c>
      <c r="D517" s="51" t="s">
        <v>28</v>
      </c>
      <c r="E517" s="78">
        <v>42752</v>
      </c>
      <c r="F517" s="78"/>
      <c r="G517" s="78"/>
    </row>
    <row r="518" spans="1:7" x14ac:dyDescent="0.25">
      <c r="A518" s="57">
        <v>3</v>
      </c>
      <c r="B518" s="51" t="s">
        <v>79</v>
      </c>
      <c r="C518" s="91">
        <v>2</v>
      </c>
      <c r="D518" s="51" t="s">
        <v>28</v>
      </c>
      <c r="E518" s="78">
        <v>42963</v>
      </c>
      <c r="F518" s="78"/>
      <c r="G518" s="78"/>
    </row>
    <row r="519" spans="1:7" x14ac:dyDescent="0.25">
      <c r="A519" s="51">
        <v>5</v>
      </c>
      <c r="B519" s="51" t="s">
        <v>79</v>
      </c>
      <c r="C519" s="89">
        <f>C518</f>
        <v>2</v>
      </c>
      <c r="D519" s="51" t="s">
        <v>28</v>
      </c>
      <c r="E519" s="79">
        <f>E518</f>
        <v>42963</v>
      </c>
      <c r="F519" s="78"/>
      <c r="G519" s="78"/>
    </row>
    <row r="520" spans="1:7" x14ac:dyDescent="0.25">
      <c r="A520" s="51">
        <v>15</v>
      </c>
      <c r="B520" s="51" t="s">
        <v>79</v>
      </c>
      <c r="C520" s="89">
        <v>2</v>
      </c>
      <c r="D520" s="51" t="s">
        <v>28</v>
      </c>
      <c r="E520" s="79">
        <v>43268</v>
      </c>
      <c r="F520" s="79"/>
      <c r="G520" s="79"/>
    </row>
    <row r="521" spans="1:7" x14ac:dyDescent="0.25">
      <c r="A521" s="51">
        <v>16</v>
      </c>
      <c r="B521" s="51" t="s">
        <v>79</v>
      </c>
      <c r="C521" s="89">
        <v>2</v>
      </c>
      <c r="D521" s="51" t="s">
        <v>28</v>
      </c>
      <c r="E521" s="79">
        <v>43118</v>
      </c>
      <c r="F521" s="79"/>
      <c r="G521" s="79"/>
    </row>
    <row r="522" spans="1:7" x14ac:dyDescent="0.25">
      <c r="A522" s="70">
        <v>31</v>
      </c>
      <c r="B522" s="70" t="s">
        <v>80</v>
      </c>
      <c r="C522" s="92">
        <v>2</v>
      </c>
      <c r="D522" s="70" t="s">
        <v>28</v>
      </c>
      <c r="E522" s="80">
        <v>43313</v>
      </c>
      <c r="F522" s="79"/>
      <c r="G522" s="79"/>
    </row>
    <row r="523" spans="1:7" x14ac:dyDescent="0.25">
      <c r="A523" s="81">
        <v>31</v>
      </c>
      <c r="B523" s="81" t="s">
        <v>80</v>
      </c>
      <c r="C523" s="95">
        <v>2</v>
      </c>
      <c r="D523" s="81" t="s">
        <v>28</v>
      </c>
      <c r="E523" s="80">
        <v>43488</v>
      </c>
      <c r="F523" s="80"/>
      <c r="G523" s="80"/>
    </row>
    <row r="524" spans="1:7" x14ac:dyDescent="0.25">
      <c r="A524" s="48">
        <v>32</v>
      </c>
      <c r="B524" s="50" t="s">
        <v>80</v>
      </c>
      <c r="C524" s="48">
        <v>2</v>
      </c>
      <c r="D524" s="49" t="s">
        <v>28</v>
      </c>
      <c r="E524" s="78">
        <f>E523</f>
        <v>43488</v>
      </c>
      <c r="F524" s="80"/>
      <c r="G524" s="80"/>
    </row>
    <row r="525" spans="1:7" x14ac:dyDescent="0.25">
      <c r="A525" s="51">
        <v>34</v>
      </c>
      <c r="B525" s="51" t="s">
        <v>80</v>
      </c>
      <c r="C525" s="89">
        <v>4</v>
      </c>
      <c r="D525" s="57" t="s">
        <v>28</v>
      </c>
      <c r="E525" s="79">
        <v>43329</v>
      </c>
      <c r="F525" s="79"/>
      <c r="G525" s="79"/>
    </row>
    <row r="526" spans="1:7" x14ac:dyDescent="0.25">
      <c r="A526" s="58">
        <v>15</v>
      </c>
      <c r="B526" s="59" t="s">
        <v>79</v>
      </c>
      <c r="C526" s="58">
        <v>2</v>
      </c>
      <c r="D526" s="49" t="s">
        <v>29</v>
      </c>
      <c r="E526" s="83">
        <v>42522</v>
      </c>
      <c r="F526" s="78"/>
      <c r="G526" s="78"/>
    </row>
    <row r="527" spans="1:7" x14ac:dyDescent="0.25">
      <c r="A527" s="58">
        <v>24</v>
      </c>
      <c r="B527" s="59" t="s">
        <v>79</v>
      </c>
      <c r="C527" s="58">
        <v>2</v>
      </c>
      <c r="D527" s="59" t="s">
        <v>29</v>
      </c>
      <c r="E527" s="83">
        <v>42395</v>
      </c>
      <c r="F527" s="77"/>
      <c r="G527" s="77"/>
    </row>
    <row r="528" spans="1:7" x14ac:dyDescent="0.25">
      <c r="A528" s="58">
        <v>21</v>
      </c>
      <c r="B528" s="59" t="s">
        <v>79</v>
      </c>
      <c r="C528" s="58">
        <v>2</v>
      </c>
      <c r="D528" s="59" t="s">
        <v>29</v>
      </c>
      <c r="E528" s="78">
        <v>41852</v>
      </c>
      <c r="F528" s="77"/>
      <c r="G528" s="77"/>
    </row>
    <row r="529" spans="1:7" x14ac:dyDescent="0.25">
      <c r="A529" s="57">
        <v>5</v>
      </c>
      <c r="B529" s="57" t="s">
        <v>79</v>
      </c>
      <c r="C529" s="91">
        <v>2</v>
      </c>
      <c r="D529" s="51" t="s">
        <v>29</v>
      </c>
      <c r="E529" s="78">
        <v>42752</v>
      </c>
      <c r="F529" s="78"/>
      <c r="G529" s="78"/>
    </row>
    <row r="530" spans="1:7" x14ac:dyDescent="0.25">
      <c r="A530" s="51">
        <v>9</v>
      </c>
      <c r="B530" s="51" t="s">
        <v>79</v>
      </c>
      <c r="C530" s="89">
        <f>C529</f>
        <v>2</v>
      </c>
      <c r="D530" s="51" t="s">
        <v>29</v>
      </c>
      <c r="E530" s="79">
        <f>E529</f>
        <v>42752</v>
      </c>
      <c r="F530" s="78"/>
      <c r="G530" s="78"/>
    </row>
    <row r="531" spans="1:7" x14ac:dyDescent="0.25">
      <c r="A531" s="70">
        <v>14</v>
      </c>
      <c r="B531" s="70" t="s">
        <v>79</v>
      </c>
      <c r="C531" s="90">
        <v>2</v>
      </c>
      <c r="D531" s="81" t="s">
        <v>29</v>
      </c>
      <c r="E531" s="80">
        <v>43313</v>
      </c>
      <c r="F531" s="79"/>
      <c r="G531" s="79"/>
    </row>
    <row r="532" spans="1:7" x14ac:dyDescent="0.25">
      <c r="A532" s="70">
        <v>1</v>
      </c>
      <c r="B532" s="70" t="s">
        <v>79</v>
      </c>
      <c r="C532" s="90">
        <v>2</v>
      </c>
      <c r="D532" s="6" t="s">
        <v>29</v>
      </c>
      <c r="E532" s="80">
        <v>43488</v>
      </c>
      <c r="F532" s="80"/>
      <c r="G532" s="80"/>
    </row>
    <row r="533" spans="1:7" x14ac:dyDescent="0.25">
      <c r="A533" s="57">
        <v>33</v>
      </c>
      <c r="B533" s="51" t="s">
        <v>81</v>
      </c>
      <c r="C533" s="91">
        <v>4</v>
      </c>
      <c r="D533" s="51" t="s">
        <v>29</v>
      </c>
      <c r="E533" s="78">
        <v>42963</v>
      </c>
      <c r="F533" s="80"/>
      <c r="G533" s="80"/>
    </row>
    <row r="534" spans="1:7" x14ac:dyDescent="0.25">
      <c r="A534" s="58">
        <v>30</v>
      </c>
      <c r="B534" s="59" t="s">
        <v>80</v>
      </c>
      <c r="C534" s="58">
        <v>2</v>
      </c>
      <c r="D534" s="59" t="s">
        <v>29</v>
      </c>
      <c r="E534" s="83">
        <v>42395</v>
      </c>
      <c r="F534" s="78"/>
      <c r="G534" s="78"/>
    </row>
    <row r="535" spans="1:7" x14ac:dyDescent="0.25">
      <c r="A535" s="58">
        <v>27</v>
      </c>
      <c r="B535" s="59" t="s">
        <v>80</v>
      </c>
      <c r="C535" s="58">
        <v>2</v>
      </c>
      <c r="D535" s="59" t="s">
        <v>29</v>
      </c>
      <c r="E535" s="78">
        <v>42217</v>
      </c>
      <c r="F535" s="77"/>
      <c r="G535" s="77"/>
    </row>
    <row r="536" spans="1:7" x14ac:dyDescent="0.25">
      <c r="A536" s="58">
        <v>31</v>
      </c>
      <c r="B536" s="59" t="s">
        <v>80</v>
      </c>
      <c r="C536" s="58">
        <v>2</v>
      </c>
      <c r="D536" s="59" t="s">
        <v>29</v>
      </c>
      <c r="E536" s="78">
        <v>42156</v>
      </c>
      <c r="F536" s="78"/>
      <c r="G536" s="78"/>
    </row>
    <row r="537" spans="1:7" x14ac:dyDescent="0.25">
      <c r="A537" s="58">
        <v>26</v>
      </c>
      <c r="B537" s="59" t="s">
        <v>80</v>
      </c>
      <c r="C537" s="58">
        <v>2</v>
      </c>
      <c r="D537" s="59" t="s">
        <v>29</v>
      </c>
      <c r="E537" s="78">
        <v>42005</v>
      </c>
      <c r="F537" s="78"/>
      <c r="G537" s="78"/>
    </row>
    <row r="538" spans="1:7" x14ac:dyDescent="0.25">
      <c r="A538" s="58">
        <v>31</v>
      </c>
      <c r="B538" s="59" t="s">
        <v>80</v>
      </c>
      <c r="C538" s="58">
        <v>2</v>
      </c>
      <c r="D538" s="49" t="s">
        <v>29</v>
      </c>
      <c r="E538" s="78">
        <v>41852</v>
      </c>
      <c r="F538" s="78"/>
      <c r="G538" s="78"/>
    </row>
    <row r="539" spans="1:7" x14ac:dyDescent="0.25">
      <c r="A539" s="51">
        <v>29</v>
      </c>
      <c r="B539" s="51" t="s">
        <v>80</v>
      </c>
      <c r="C539" s="89">
        <v>2</v>
      </c>
      <c r="D539" s="57" t="s">
        <v>29</v>
      </c>
      <c r="E539" s="79">
        <v>43268</v>
      </c>
      <c r="F539" s="78"/>
      <c r="G539" s="78"/>
    </row>
    <row r="540" spans="1:7" x14ac:dyDescent="0.25">
      <c r="A540" s="58">
        <v>16</v>
      </c>
      <c r="B540" s="59" t="s">
        <v>79</v>
      </c>
      <c r="C540" s="58">
        <v>2</v>
      </c>
      <c r="D540" s="49" t="s">
        <v>30</v>
      </c>
      <c r="E540" s="78">
        <v>42156</v>
      </c>
      <c r="F540" s="79"/>
      <c r="G540" s="79"/>
    </row>
    <row r="541" spans="1:7" x14ac:dyDescent="0.25">
      <c r="A541" s="58">
        <v>4</v>
      </c>
      <c r="B541" s="59" t="s">
        <v>79</v>
      </c>
      <c r="C541" s="58">
        <v>2</v>
      </c>
      <c r="D541" s="49" t="s">
        <v>30</v>
      </c>
      <c r="E541" s="83">
        <v>42522</v>
      </c>
      <c r="F541" s="77"/>
      <c r="G541" s="77"/>
    </row>
    <row r="542" spans="1:7" x14ac:dyDescent="0.25">
      <c r="A542" s="58">
        <v>11</v>
      </c>
      <c r="B542" s="59" t="s">
        <v>79</v>
      </c>
      <c r="C542" s="58">
        <v>2</v>
      </c>
      <c r="D542" s="59" t="s">
        <v>30</v>
      </c>
      <c r="E542" s="78">
        <v>41791</v>
      </c>
      <c r="F542" s="78"/>
      <c r="G542" s="78"/>
    </row>
    <row r="543" spans="1:7" x14ac:dyDescent="0.25">
      <c r="A543" s="57">
        <v>3</v>
      </c>
      <c r="B543" s="57" t="s">
        <v>79</v>
      </c>
      <c r="C543" s="91">
        <v>2</v>
      </c>
      <c r="D543" s="50" t="s">
        <v>30</v>
      </c>
      <c r="E543" s="78">
        <v>42752</v>
      </c>
      <c r="F543" s="78"/>
      <c r="G543" s="78"/>
    </row>
    <row r="544" spans="1:7" x14ac:dyDescent="0.25">
      <c r="A544" s="57">
        <v>13</v>
      </c>
      <c r="B544" s="57" t="s">
        <v>79</v>
      </c>
      <c r="C544" s="91">
        <v>2</v>
      </c>
      <c r="D544" s="51" t="s">
        <v>30</v>
      </c>
      <c r="E544" s="78">
        <v>42752</v>
      </c>
      <c r="F544" s="78"/>
      <c r="G544" s="78"/>
    </row>
    <row r="545" spans="1:7" x14ac:dyDescent="0.25">
      <c r="A545" s="57">
        <v>6</v>
      </c>
      <c r="B545" s="51" t="s">
        <v>79</v>
      </c>
      <c r="C545" s="91">
        <v>2</v>
      </c>
      <c r="D545" s="50" t="s">
        <v>30</v>
      </c>
      <c r="E545" s="78">
        <v>42963</v>
      </c>
      <c r="F545" s="78"/>
      <c r="G545" s="78"/>
    </row>
    <row r="546" spans="1:7" x14ac:dyDescent="0.25">
      <c r="A546" s="51">
        <v>4</v>
      </c>
      <c r="B546" s="51" t="s">
        <v>79</v>
      </c>
      <c r="C546" s="89">
        <v>2</v>
      </c>
      <c r="D546" s="50" t="s">
        <v>30</v>
      </c>
      <c r="E546" s="79">
        <v>43268</v>
      </c>
      <c r="F546" s="79"/>
      <c r="G546" s="79"/>
    </row>
    <row r="547" spans="1:7" x14ac:dyDescent="0.25">
      <c r="A547" s="51">
        <v>14</v>
      </c>
      <c r="B547" s="51" t="s">
        <v>79</v>
      </c>
      <c r="C547" s="89">
        <v>2</v>
      </c>
      <c r="D547" s="50" t="s">
        <v>30</v>
      </c>
      <c r="E547" s="79">
        <v>43268</v>
      </c>
      <c r="F547" s="79"/>
      <c r="G547" s="79"/>
    </row>
    <row r="548" spans="1:7" x14ac:dyDescent="0.25">
      <c r="A548" s="51">
        <v>8</v>
      </c>
      <c r="B548" s="51" t="s">
        <v>79</v>
      </c>
      <c r="C548" s="89">
        <v>2</v>
      </c>
      <c r="D548" s="50" t="s">
        <v>30</v>
      </c>
      <c r="E548" s="79">
        <v>43329</v>
      </c>
      <c r="F548" s="79"/>
      <c r="G548" s="79"/>
    </row>
    <row r="549" spans="1:7" x14ac:dyDescent="0.25">
      <c r="A549" s="51">
        <v>22</v>
      </c>
      <c r="B549" s="51" t="s">
        <v>79</v>
      </c>
      <c r="C549" s="89">
        <v>2</v>
      </c>
      <c r="D549" s="51" t="s">
        <v>30</v>
      </c>
      <c r="E549" s="79">
        <v>43329</v>
      </c>
      <c r="F549" s="79"/>
      <c r="G549" s="79"/>
    </row>
    <row r="550" spans="1:7" x14ac:dyDescent="0.25">
      <c r="A550" s="70">
        <v>2</v>
      </c>
      <c r="B550" s="70" t="s">
        <v>79</v>
      </c>
      <c r="C550" s="90">
        <v>2</v>
      </c>
      <c r="D550" s="6" t="s">
        <v>30</v>
      </c>
      <c r="E550" s="80">
        <v>43313</v>
      </c>
      <c r="F550" s="80"/>
      <c r="G550" s="80"/>
    </row>
    <row r="551" spans="1:7" x14ac:dyDescent="0.25">
      <c r="A551" s="70">
        <v>21</v>
      </c>
      <c r="B551" s="70" t="s">
        <v>79</v>
      </c>
      <c r="C551" s="90">
        <v>2</v>
      </c>
      <c r="D551" s="70" t="s">
        <v>30</v>
      </c>
      <c r="E551" s="80">
        <v>43313</v>
      </c>
      <c r="F551" s="80"/>
      <c r="G551" s="80"/>
    </row>
    <row r="552" spans="1:7" x14ac:dyDescent="0.25">
      <c r="A552" s="58">
        <v>30</v>
      </c>
      <c r="B552" s="59" t="s">
        <v>80</v>
      </c>
      <c r="C552" s="58">
        <v>2</v>
      </c>
      <c r="D552" s="49" t="s">
        <v>30</v>
      </c>
      <c r="E552" s="83">
        <v>42522</v>
      </c>
      <c r="F552" s="77"/>
      <c r="G552" s="77"/>
    </row>
    <row r="553" spans="1:7" x14ac:dyDescent="0.25">
      <c r="A553" s="51">
        <v>31</v>
      </c>
      <c r="B553" s="51" t="s">
        <v>80</v>
      </c>
      <c r="C553" s="89">
        <v>2</v>
      </c>
      <c r="D553" s="50" t="s">
        <v>30</v>
      </c>
      <c r="E553" s="79">
        <v>43118</v>
      </c>
      <c r="F553" s="79"/>
      <c r="G553" s="79"/>
    </row>
    <row r="554" spans="1:7" x14ac:dyDescent="0.25">
      <c r="A554" s="58">
        <v>35</v>
      </c>
      <c r="B554" s="59" t="s">
        <v>80</v>
      </c>
      <c r="C554" s="58">
        <v>4</v>
      </c>
      <c r="D554" s="49" t="s">
        <v>30</v>
      </c>
      <c r="E554" s="83">
        <v>42395</v>
      </c>
      <c r="F554" s="77"/>
      <c r="G554" s="77"/>
    </row>
    <row r="555" spans="1:7" x14ac:dyDescent="0.25">
      <c r="A555" s="58">
        <v>36</v>
      </c>
      <c r="B555" s="59" t="s">
        <v>80</v>
      </c>
      <c r="C555" s="58">
        <v>4</v>
      </c>
      <c r="D555" s="59" t="s">
        <v>30</v>
      </c>
      <c r="E555" s="78">
        <v>42217</v>
      </c>
      <c r="F555" s="78"/>
      <c r="G555" s="78"/>
    </row>
    <row r="556" spans="1:7" x14ac:dyDescent="0.25">
      <c r="A556" s="58">
        <v>35</v>
      </c>
      <c r="B556" s="59" t="s">
        <v>80</v>
      </c>
      <c r="C556" s="58">
        <v>4</v>
      </c>
      <c r="D556" s="59" t="s">
        <v>30</v>
      </c>
      <c r="E556" s="78">
        <v>42005</v>
      </c>
      <c r="F556" s="78"/>
      <c r="G556" s="78"/>
    </row>
    <row r="557" spans="1:7" x14ac:dyDescent="0.25">
      <c r="A557" s="51">
        <f>A556+1</f>
        <v>36</v>
      </c>
      <c r="B557" s="51" t="s">
        <v>80</v>
      </c>
      <c r="C557" s="89">
        <v>4</v>
      </c>
      <c r="D557" s="51" t="s">
        <v>30</v>
      </c>
      <c r="E557" s="79">
        <f>E556</f>
        <v>42005</v>
      </c>
      <c r="F557" s="79"/>
      <c r="G557" s="79"/>
    </row>
    <row r="558" spans="1:7" x14ac:dyDescent="0.25">
      <c r="A558" s="51">
        <v>34</v>
      </c>
      <c r="B558" s="51" t="s">
        <v>80</v>
      </c>
      <c r="C558" s="89">
        <v>4</v>
      </c>
      <c r="D558" s="51" t="s">
        <v>30</v>
      </c>
      <c r="E558" s="79">
        <v>43118</v>
      </c>
      <c r="F558" s="79"/>
      <c r="G558" s="79"/>
    </row>
    <row r="559" spans="1:7" x14ac:dyDescent="0.25">
      <c r="A559" s="70">
        <v>34</v>
      </c>
      <c r="B559" s="70" t="s">
        <v>80</v>
      </c>
      <c r="C559" s="92">
        <v>4</v>
      </c>
      <c r="D559" s="70" t="s">
        <v>30</v>
      </c>
      <c r="E559" s="80">
        <v>43488</v>
      </c>
      <c r="F559" s="80"/>
      <c r="G559" s="80"/>
    </row>
    <row r="560" spans="1:7" x14ac:dyDescent="0.25">
      <c r="A560" s="81"/>
      <c r="B560" s="81"/>
      <c r="C560" s="81"/>
    </row>
    <row r="561" spans="1:4" x14ac:dyDescent="0.25">
      <c r="A561" s="81"/>
      <c r="B561" s="81"/>
      <c r="C561" s="81"/>
      <c r="D561" s="81"/>
    </row>
  </sheetData>
  <sortState ref="A5:E559">
    <sortCondition ref="D5:D559"/>
    <sortCondition descending="1" ref="B5:B559"/>
    <sortCondition ref="C5:C559"/>
  </sortState>
  <mergeCells count="1">
    <mergeCell ref="I3:Q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2:U58"/>
  <sheetViews>
    <sheetView tabSelected="1" topLeftCell="J13" zoomScale="110" zoomScaleNormal="110" workbookViewId="0">
      <selection activeCell="X32" sqref="X32"/>
    </sheetView>
  </sheetViews>
  <sheetFormatPr defaultRowHeight="15" x14ac:dyDescent="0.25"/>
  <cols>
    <col min="2" max="2" width="9" customWidth="1"/>
    <col min="3" max="4" width="11" customWidth="1"/>
    <col min="5" max="5" width="11.7109375" customWidth="1"/>
    <col min="6" max="7" width="9" customWidth="1"/>
    <col min="8" max="8" width="12" customWidth="1"/>
    <col min="12" max="12" width="12.140625" customWidth="1"/>
  </cols>
  <sheetData>
    <row r="2" spans="1:12" ht="15.75" thickBot="1" x14ac:dyDescent="0.3">
      <c r="A2" s="100" t="s">
        <v>78</v>
      </c>
      <c r="B2" s="100"/>
      <c r="C2" s="100"/>
      <c r="D2" s="100"/>
      <c r="E2" s="100"/>
      <c r="F2" s="100"/>
      <c r="G2" s="100"/>
      <c r="H2" s="100"/>
      <c r="I2" s="100"/>
    </row>
    <row r="3" spans="1:12" ht="90" x14ac:dyDescent="0.25">
      <c r="A3" s="28" t="s">
        <v>17</v>
      </c>
      <c r="B3" s="39" t="s">
        <v>86</v>
      </c>
      <c r="C3" s="39" t="s">
        <v>38</v>
      </c>
      <c r="D3" s="39" t="s">
        <v>82</v>
      </c>
      <c r="E3" s="39" t="s">
        <v>83</v>
      </c>
      <c r="F3" s="39" t="s">
        <v>84</v>
      </c>
      <c r="G3" s="39" t="s">
        <v>40</v>
      </c>
      <c r="H3" s="39" t="s">
        <v>41</v>
      </c>
      <c r="I3" s="42" t="s">
        <v>42</v>
      </c>
      <c r="K3" s="74" t="s">
        <v>17</v>
      </c>
      <c r="L3" s="97" t="s">
        <v>41</v>
      </c>
    </row>
    <row r="4" spans="1:12" x14ac:dyDescent="0.25">
      <c r="A4" s="22" t="s">
        <v>18</v>
      </c>
      <c r="B4" s="6">
        <f>C4+D4+E4+F4</f>
        <v>17</v>
      </c>
      <c r="C4" s="6">
        <v>12</v>
      </c>
      <c r="D4" s="6">
        <v>5</v>
      </c>
      <c r="E4" s="6">
        <v>0</v>
      </c>
      <c r="F4" s="6">
        <v>0</v>
      </c>
      <c r="G4" s="6">
        <f>C4*2+D4*2+E4*4+F4*6</f>
        <v>34</v>
      </c>
      <c r="H4" s="40">
        <f>G4/1290</f>
        <v>2.6356589147286821E-2</v>
      </c>
      <c r="I4" s="43">
        <f>B4/555</f>
        <v>3.063063063063063E-2</v>
      </c>
      <c r="K4" s="1" t="s">
        <v>18</v>
      </c>
      <c r="L4" s="40">
        <f>H4</f>
        <v>2.6356589147286821E-2</v>
      </c>
    </row>
    <row r="5" spans="1:12" x14ac:dyDescent="0.25">
      <c r="A5" s="22" t="s">
        <v>19</v>
      </c>
      <c r="B5" s="6">
        <f t="shared" ref="B5:B24" si="0">C5+D5+E5+F5</f>
        <v>11</v>
      </c>
      <c r="C5" s="6">
        <v>9</v>
      </c>
      <c r="D5" s="6">
        <v>2</v>
      </c>
      <c r="E5" s="6">
        <v>0</v>
      </c>
      <c r="F5" s="6">
        <v>0</v>
      </c>
      <c r="G5" s="6">
        <f t="shared" ref="G5:G24" si="1">C5*2+D5*2+E5*4+F5*6</f>
        <v>22</v>
      </c>
      <c r="H5" s="40">
        <f t="shared" ref="H5:H25" si="2">G5/1290</f>
        <v>1.7054263565891473E-2</v>
      </c>
      <c r="I5" s="43">
        <f t="shared" ref="I5:I25" si="3">B5/555</f>
        <v>1.9819819819819819E-2</v>
      </c>
      <c r="K5" s="1" t="s">
        <v>19</v>
      </c>
      <c r="L5" s="40">
        <f t="shared" ref="L5:L24" si="4">H5</f>
        <v>1.7054263565891473E-2</v>
      </c>
    </row>
    <row r="6" spans="1:12" x14ac:dyDescent="0.25">
      <c r="A6" s="22" t="s">
        <v>8</v>
      </c>
      <c r="B6" s="6">
        <f t="shared" si="0"/>
        <v>70</v>
      </c>
      <c r="C6" s="6">
        <v>31</v>
      </c>
      <c r="D6" s="6">
        <v>10</v>
      </c>
      <c r="E6" s="6">
        <v>17</v>
      </c>
      <c r="F6" s="6">
        <v>12</v>
      </c>
      <c r="G6" s="6">
        <f t="shared" si="1"/>
        <v>222</v>
      </c>
      <c r="H6" s="40">
        <f t="shared" si="2"/>
        <v>0.17209302325581396</v>
      </c>
      <c r="I6" s="43">
        <f t="shared" si="3"/>
        <v>0.12612612612612611</v>
      </c>
      <c r="K6" s="1" t="s">
        <v>8</v>
      </c>
      <c r="L6" s="40">
        <f t="shared" si="4"/>
        <v>0.17209302325581396</v>
      </c>
    </row>
    <row r="7" spans="1:12" x14ac:dyDescent="0.25">
      <c r="A7" s="22" t="s">
        <v>11</v>
      </c>
      <c r="B7" s="6">
        <f t="shared" si="0"/>
        <v>12</v>
      </c>
      <c r="C7" s="6">
        <v>6</v>
      </c>
      <c r="D7" s="6">
        <v>2</v>
      </c>
      <c r="E7" s="6">
        <v>4</v>
      </c>
      <c r="F7" s="6">
        <v>0</v>
      </c>
      <c r="G7" s="6">
        <f t="shared" si="1"/>
        <v>32</v>
      </c>
      <c r="H7" s="40">
        <f t="shared" si="2"/>
        <v>2.4806201550387597E-2</v>
      </c>
      <c r="I7" s="43">
        <f t="shared" si="3"/>
        <v>2.1621621621621623E-2</v>
      </c>
      <c r="K7" s="1" t="s">
        <v>11</v>
      </c>
      <c r="L7" s="40">
        <f t="shared" si="4"/>
        <v>2.4806201550387597E-2</v>
      </c>
    </row>
    <row r="8" spans="1:12" x14ac:dyDescent="0.25">
      <c r="A8" s="22" t="s">
        <v>20</v>
      </c>
      <c r="B8" s="6">
        <f t="shared" si="0"/>
        <v>50</v>
      </c>
      <c r="C8" s="6">
        <v>32</v>
      </c>
      <c r="D8" s="6">
        <v>16</v>
      </c>
      <c r="E8" s="6">
        <v>2</v>
      </c>
      <c r="F8" s="6">
        <v>0</v>
      </c>
      <c r="G8" s="6">
        <f t="shared" si="1"/>
        <v>104</v>
      </c>
      <c r="H8" s="40">
        <f t="shared" si="2"/>
        <v>8.0620155038759689E-2</v>
      </c>
      <c r="I8" s="43">
        <f t="shared" si="3"/>
        <v>9.0090090090090086E-2</v>
      </c>
      <c r="K8" s="1" t="s">
        <v>20</v>
      </c>
      <c r="L8" s="40">
        <f t="shared" si="4"/>
        <v>8.0620155038759689E-2</v>
      </c>
    </row>
    <row r="9" spans="1:12" x14ac:dyDescent="0.25">
      <c r="A9" s="22" t="s">
        <v>31</v>
      </c>
      <c r="B9" s="6">
        <f t="shared" si="0"/>
        <v>13</v>
      </c>
      <c r="C9" s="6">
        <v>11</v>
      </c>
      <c r="D9" s="6">
        <v>2</v>
      </c>
      <c r="E9" s="6">
        <v>0</v>
      </c>
      <c r="F9" s="6">
        <v>0</v>
      </c>
      <c r="G9" s="6">
        <f t="shared" si="1"/>
        <v>26</v>
      </c>
      <c r="H9" s="40">
        <f t="shared" si="2"/>
        <v>2.0155038759689922E-2</v>
      </c>
      <c r="I9" s="43">
        <f t="shared" si="3"/>
        <v>2.3423423423423424E-2</v>
      </c>
      <c r="K9" s="1" t="s">
        <v>31</v>
      </c>
      <c r="L9" s="40">
        <f t="shared" si="4"/>
        <v>2.0155038759689922E-2</v>
      </c>
    </row>
    <row r="10" spans="1:12" x14ac:dyDescent="0.25">
      <c r="A10" s="22" t="s">
        <v>10</v>
      </c>
      <c r="B10" s="6">
        <f t="shared" si="0"/>
        <v>45</v>
      </c>
      <c r="C10" s="6">
        <v>22</v>
      </c>
      <c r="D10" s="6">
        <v>10</v>
      </c>
      <c r="E10" s="6">
        <v>11</v>
      </c>
      <c r="F10" s="6">
        <v>2</v>
      </c>
      <c r="G10" s="6">
        <f t="shared" si="1"/>
        <v>120</v>
      </c>
      <c r="H10" s="40">
        <f t="shared" si="2"/>
        <v>9.3023255813953487E-2</v>
      </c>
      <c r="I10" s="43">
        <f t="shared" si="3"/>
        <v>8.1081081081081086E-2</v>
      </c>
      <c r="K10" s="1" t="s">
        <v>10</v>
      </c>
      <c r="L10" s="40">
        <f t="shared" si="4"/>
        <v>9.3023255813953487E-2</v>
      </c>
    </row>
    <row r="11" spans="1:12" x14ac:dyDescent="0.25">
      <c r="A11" s="22" t="s">
        <v>21</v>
      </c>
      <c r="B11" s="6">
        <f t="shared" si="0"/>
        <v>31</v>
      </c>
      <c r="C11" s="6">
        <v>29</v>
      </c>
      <c r="D11" s="6">
        <v>2</v>
      </c>
      <c r="E11" s="6">
        <v>0</v>
      </c>
      <c r="F11" s="6">
        <v>0</v>
      </c>
      <c r="G11" s="6">
        <f t="shared" si="1"/>
        <v>62</v>
      </c>
      <c r="H11" s="40">
        <f t="shared" si="2"/>
        <v>4.8062015503875968E-2</v>
      </c>
      <c r="I11" s="43">
        <f t="shared" si="3"/>
        <v>5.5855855855855854E-2</v>
      </c>
      <c r="K11" s="1" t="s">
        <v>21</v>
      </c>
      <c r="L11" s="40">
        <f t="shared" si="4"/>
        <v>4.8062015503875968E-2</v>
      </c>
    </row>
    <row r="12" spans="1:12" x14ac:dyDescent="0.25">
      <c r="A12" s="22" t="s">
        <v>13</v>
      </c>
      <c r="B12" s="6">
        <f t="shared" si="0"/>
        <v>26</v>
      </c>
      <c r="C12" s="6">
        <v>19</v>
      </c>
      <c r="D12" s="6">
        <v>5</v>
      </c>
      <c r="E12" s="6">
        <v>2</v>
      </c>
      <c r="F12" s="6">
        <v>0</v>
      </c>
      <c r="G12" s="6">
        <f t="shared" si="1"/>
        <v>56</v>
      </c>
      <c r="H12" s="40">
        <f t="shared" si="2"/>
        <v>4.3410852713178294E-2</v>
      </c>
      <c r="I12" s="43">
        <f t="shared" si="3"/>
        <v>4.6846846846846847E-2</v>
      </c>
      <c r="K12" s="1" t="s">
        <v>13</v>
      </c>
      <c r="L12" s="40">
        <f t="shared" si="4"/>
        <v>4.3410852713178294E-2</v>
      </c>
    </row>
    <row r="13" spans="1:12" x14ac:dyDescent="0.25">
      <c r="A13" s="22" t="s">
        <v>23</v>
      </c>
      <c r="B13" s="6">
        <f t="shared" si="0"/>
        <v>15</v>
      </c>
      <c r="C13" s="6">
        <v>9</v>
      </c>
      <c r="D13" s="6">
        <v>3</v>
      </c>
      <c r="E13" s="6">
        <v>3</v>
      </c>
      <c r="F13" s="6">
        <v>0</v>
      </c>
      <c r="G13" s="6">
        <f t="shared" si="1"/>
        <v>36</v>
      </c>
      <c r="H13" s="40">
        <f t="shared" si="2"/>
        <v>2.7906976744186046E-2</v>
      </c>
      <c r="I13" s="43">
        <f t="shared" si="3"/>
        <v>2.7027027027027029E-2</v>
      </c>
      <c r="K13" s="1" t="s">
        <v>23</v>
      </c>
      <c r="L13" s="40">
        <f t="shared" si="4"/>
        <v>2.7906976744186046E-2</v>
      </c>
    </row>
    <row r="14" spans="1:12" x14ac:dyDescent="0.25">
      <c r="A14" s="22" t="s">
        <v>12</v>
      </c>
      <c r="B14" s="6">
        <f t="shared" si="0"/>
        <v>16</v>
      </c>
      <c r="C14" s="6">
        <v>9</v>
      </c>
      <c r="D14" s="6">
        <v>6</v>
      </c>
      <c r="E14" s="6">
        <v>1</v>
      </c>
      <c r="F14" s="6">
        <v>0</v>
      </c>
      <c r="G14" s="6">
        <f t="shared" si="1"/>
        <v>34</v>
      </c>
      <c r="H14" s="40">
        <f t="shared" si="2"/>
        <v>2.6356589147286821E-2</v>
      </c>
      <c r="I14" s="43">
        <f t="shared" si="3"/>
        <v>2.8828828828828829E-2</v>
      </c>
      <c r="K14" s="1" t="s">
        <v>12</v>
      </c>
      <c r="L14" s="40">
        <f t="shared" si="4"/>
        <v>2.6356589147286821E-2</v>
      </c>
    </row>
    <row r="15" spans="1:12" x14ac:dyDescent="0.25">
      <c r="A15" s="22" t="s">
        <v>7</v>
      </c>
      <c r="B15" s="6">
        <f t="shared" si="0"/>
        <v>50</v>
      </c>
      <c r="C15" s="6">
        <v>42</v>
      </c>
      <c r="D15" s="6">
        <v>7</v>
      </c>
      <c r="E15" s="6">
        <v>1</v>
      </c>
      <c r="F15" s="6">
        <v>0</v>
      </c>
      <c r="G15" s="6">
        <f t="shared" si="1"/>
        <v>102</v>
      </c>
      <c r="H15" s="40">
        <f t="shared" si="2"/>
        <v>7.9069767441860464E-2</v>
      </c>
      <c r="I15" s="43">
        <f t="shared" si="3"/>
        <v>9.0090090090090086E-2</v>
      </c>
      <c r="K15" s="1" t="s">
        <v>7</v>
      </c>
      <c r="L15" s="40">
        <f t="shared" si="4"/>
        <v>7.9069767441860464E-2</v>
      </c>
    </row>
    <row r="16" spans="1:12" x14ac:dyDescent="0.25">
      <c r="A16" s="22" t="s">
        <v>24</v>
      </c>
      <c r="B16" s="6">
        <f t="shared" si="0"/>
        <v>41</v>
      </c>
      <c r="C16" s="6">
        <v>25</v>
      </c>
      <c r="D16" s="6">
        <v>8</v>
      </c>
      <c r="E16" s="6">
        <v>7</v>
      </c>
      <c r="F16" s="6">
        <v>1</v>
      </c>
      <c r="G16" s="6">
        <f t="shared" si="1"/>
        <v>100</v>
      </c>
      <c r="H16" s="40">
        <f t="shared" si="2"/>
        <v>7.7519379844961239E-2</v>
      </c>
      <c r="I16" s="43">
        <f t="shared" si="3"/>
        <v>7.3873873873873869E-2</v>
      </c>
      <c r="K16" s="1" t="s">
        <v>24</v>
      </c>
      <c r="L16" s="40">
        <f t="shared" si="4"/>
        <v>7.7519379844961239E-2</v>
      </c>
    </row>
    <row r="17" spans="1:15" x14ac:dyDescent="0.25">
      <c r="A17" s="22" t="s">
        <v>32</v>
      </c>
      <c r="B17" s="6">
        <f t="shared" si="0"/>
        <v>36</v>
      </c>
      <c r="C17" s="6">
        <v>23</v>
      </c>
      <c r="D17" s="6">
        <v>10</v>
      </c>
      <c r="E17" s="6">
        <v>3</v>
      </c>
      <c r="F17" s="6">
        <v>0</v>
      </c>
      <c r="G17" s="6">
        <f t="shared" si="1"/>
        <v>78</v>
      </c>
      <c r="H17" s="40">
        <f t="shared" si="2"/>
        <v>6.0465116279069767E-2</v>
      </c>
      <c r="I17" s="43">
        <f t="shared" si="3"/>
        <v>6.4864864864864868E-2</v>
      </c>
      <c r="K17" s="1" t="s">
        <v>32</v>
      </c>
      <c r="L17" s="40">
        <f t="shared" si="4"/>
        <v>6.0465116279069767E-2</v>
      </c>
    </row>
    <row r="18" spans="1:15" x14ac:dyDescent="0.25">
      <c r="A18" s="22" t="s">
        <v>25</v>
      </c>
      <c r="B18" s="6">
        <f t="shared" si="0"/>
        <v>34</v>
      </c>
      <c r="C18" s="6">
        <v>27</v>
      </c>
      <c r="D18" s="6">
        <v>6</v>
      </c>
      <c r="E18" s="6">
        <v>1</v>
      </c>
      <c r="F18" s="6">
        <v>0</v>
      </c>
      <c r="G18" s="6">
        <f t="shared" si="1"/>
        <v>70</v>
      </c>
      <c r="H18" s="40">
        <f t="shared" si="2"/>
        <v>5.4263565891472867E-2</v>
      </c>
      <c r="I18" s="43">
        <f t="shared" si="3"/>
        <v>6.126126126126126E-2</v>
      </c>
      <c r="K18" s="1" t="s">
        <v>25</v>
      </c>
      <c r="L18" s="40">
        <f t="shared" si="4"/>
        <v>5.4263565891472867E-2</v>
      </c>
    </row>
    <row r="19" spans="1:15" x14ac:dyDescent="0.25">
      <c r="A19" s="22" t="s">
        <v>26</v>
      </c>
      <c r="B19" s="6">
        <f t="shared" si="0"/>
        <v>12</v>
      </c>
      <c r="C19" s="6">
        <v>8</v>
      </c>
      <c r="D19" s="6">
        <v>4</v>
      </c>
      <c r="E19" s="6">
        <v>0</v>
      </c>
      <c r="F19" s="6">
        <v>0</v>
      </c>
      <c r="G19" s="6">
        <f t="shared" si="1"/>
        <v>24</v>
      </c>
      <c r="H19" s="40">
        <f t="shared" si="2"/>
        <v>1.8604651162790697E-2</v>
      </c>
      <c r="I19" s="43">
        <f t="shared" si="3"/>
        <v>2.1621621621621623E-2</v>
      </c>
      <c r="K19" s="1" t="s">
        <v>26</v>
      </c>
      <c r="L19" s="40">
        <f t="shared" si="4"/>
        <v>1.8604651162790697E-2</v>
      </c>
    </row>
    <row r="20" spans="1:15" x14ac:dyDescent="0.25">
      <c r="A20" s="22" t="s">
        <v>27</v>
      </c>
      <c r="B20" s="6">
        <f t="shared" si="0"/>
        <v>12</v>
      </c>
      <c r="C20" s="6">
        <v>9</v>
      </c>
      <c r="D20" s="6">
        <v>3</v>
      </c>
      <c r="E20" s="6">
        <v>0</v>
      </c>
      <c r="F20" s="6">
        <v>0</v>
      </c>
      <c r="G20" s="6">
        <f t="shared" si="1"/>
        <v>24</v>
      </c>
      <c r="H20" s="40">
        <f t="shared" si="2"/>
        <v>1.8604651162790697E-2</v>
      </c>
      <c r="I20" s="43">
        <f t="shared" si="3"/>
        <v>2.1621621621621623E-2</v>
      </c>
      <c r="K20" s="1" t="s">
        <v>27</v>
      </c>
      <c r="L20" s="40">
        <f t="shared" si="4"/>
        <v>1.8604651162790697E-2</v>
      </c>
    </row>
    <row r="21" spans="1:15" x14ac:dyDescent="0.25">
      <c r="A21" s="22" t="s">
        <v>9</v>
      </c>
      <c r="B21" s="6">
        <f t="shared" si="0"/>
        <v>15</v>
      </c>
      <c r="C21" s="6">
        <v>7</v>
      </c>
      <c r="D21" s="6">
        <v>8</v>
      </c>
      <c r="E21" s="6">
        <v>0</v>
      </c>
      <c r="F21" s="6">
        <v>0</v>
      </c>
      <c r="G21" s="6">
        <f t="shared" si="1"/>
        <v>30</v>
      </c>
      <c r="H21" s="40">
        <f t="shared" si="2"/>
        <v>2.3255813953488372E-2</v>
      </c>
      <c r="I21" s="43">
        <f t="shared" si="3"/>
        <v>2.7027027027027029E-2</v>
      </c>
      <c r="K21" s="1" t="s">
        <v>9</v>
      </c>
      <c r="L21" s="40">
        <f t="shared" si="4"/>
        <v>2.3255813953488372E-2</v>
      </c>
    </row>
    <row r="22" spans="1:15" x14ac:dyDescent="0.25">
      <c r="A22" s="22" t="s">
        <v>28</v>
      </c>
      <c r="B22" s="6">
        <f t="shared" si="0"/>
        <v>15</v>
      </c>
      <c r="C22" s="6">
        <v>11</v>
      </c>
      <c r="D22" s="6">
        <v>3</v>
      </c>
      <c r="E22" s="6">
        <v>1</v>
      </c>
      <c r="F22" s="6">
        <v>0</v>
      </c>
      <c r="G22" s="6">
        <f t="shared" si="1"/>
        <v>32</v>
      </c>
      <c r="H22" s="40">
        <f t="shared" si="2"/>
        <v>2.4806201550387597E-2</v>
      </c>
      <c r="I22" s="43">
        <f t="shared" si="3"/>
        <v>2.7027027027027029E-2</v>
      </c>
      <c r="K22" s="1" t="s">
        <v>28</v>
      </c>
      <c r="L22" s="40">
        <f t="shared" si="4"/>
        <v>2.4806201550387597E-2</v>
      </c>
    </row>
    <row r="23" spans="1:15" x14ac:dyDescent="0.25">
      <c r="A23" s="22" t="s">
        <v>29</v>
      </c>
      <c r="B23" s="6">
        <f t="shared" si="0"/>
        <v>14</v>
      </c>
      <c r="C23" s="6">
        <v>7</v>
      </c>
      <c r="D23" s="6">
        <v>6</v>
      </c>
      <c r="E23" s="6">
        <v>1</v>
      </c>
      <c r="F23" s="6">
        <v>0</v>
      </c>
      <c r="G23" s="6">
        <f t="shared" si="1"/>
        <v>30</v>
      </c>
      <c r="H23" s="40">
        <f t="shared" si="2"/>
        <v>2.3255813953488372E-2</v>
      </c>
      <c r="I23" s="43">
        <f t="shared" si="3"/>
        <v>2.5225225225225224E-2</v>
      </c>
      <c r="K23" s="1" t="s">
        <v>29</v>
      </c>
      <c r="L23" s="40">
        <f t="shared" si="4"/>
        <v>2.3255813953488372E-2</v>
      </c>
    </row>
    <row r="24" spans="1:15" x14ac:dyDescent="0.25">
      <c r="A24" s="22" t="s">
        <v>30</v>
      </c>
      <c r="B24" s="6">
        <f t="shared" si="0"/>
        <v>20</v>
      </c>
      <c r="C24" s="6">
        <v>12</v>
      </c>
      <c r="D24" s="6">
        <v>2</v>
      </c>
      <c r="E24" s="6">
        <v>6</v>
      </c>
      <c r="F24" s="6">
        <v>0</v>
      </c>
      <c r="G24" s="6">
        <f t="shared" si="1"/>
        <v>52</v>
      </c>
      <c r="H24" s="40">
        <f t="shared" si="2"/>
        <v>4.0310077519379844E-2</v>
      </c>
      <c r="I24" s="43">
        <f t="shared" si="3"/>
        <v>3.6036036036036036E-2</v>
      </c>
      <c r="K24" s="1" t="s">
        <v>30</v>
      </c>
      <c r="L24" s="40">
        <f t="shared" si="4"/>
        <v>4.0310077519379844E-2</v>
      </c>
    </row>
    <row r="25" spans="1:15" ht="15.75" thickBot="1" x14ac:dyDescent="0.3">
      <c r="A25" s="25" t="s">
        <v>43</v>
      </c>
      <c r="B25" s="96">
        <f>SUM(B4:B24)</f>
        <v>555</v>
      </c>
      <c r="C25" s="96">
        <f>SUM(C4:C24)</f>
        <v>360</v>
      </c>
      <c r="D25" s="96">
        <f t="shared" ref="D25:F25" si="5">SUM(D4:D24)</f>
        <v>120</v>
      </c>
      <c r="E25" s="96">
        <f t="shared" si="5"/>
        <v>60</v>
      </c>
      <c r="F25" s="96">
        <f t="shared" si="5"/>
        <v>15</v>
      </c>
      <c r="G25" s="6">
        <f>SUM(G4:G24)</f>
        <v>1290</v>
      </c>
      <c r="H25" s="40">
        <f t="shared" si="2"/>
        <v>1</v>
      </c>
      <c r="I25" s="43">
        <f t="shared" si="3"/>
        <v>1</v>
      </c>
      <c r="L25" s="99">
        <f>SUM(L4:L24)</f>
        <v>1.0000000000000002</v>
      </c>
    </row>
    <row r="26" spans="1:15" x14ac:dyDescent="0.25">
      <c r="B26" s="1"/>
      <c r="C26" s="1"/>
      <c r="D26" s="1"/>
      <c r="E26" s="1"/>
      <c r="F26" s="1"/>
      <c r="G26" s="1"/>
      <c r="H26" s="1"/>
    </row>
    <row r="28" spans="1:15" x14ac:dyDescent="0.25">
      <c r="N28" s="102" t="s">
        <v>87</v>
      </c>
      <c r="O28" s="102"/>
    </row>
    <row r="29" spans="1:15" x14ac:dyDescent="0.25">
      <c r="N29" t="s">
        <v>67</v>
      </c>
      <c r="O29" s="67">
        <v>0.05</v>
      </c>
    </row>
    <row r="30" spans="1:15" x14ac:dyDescent="0.25">
      <c r="N30" t="s">
        <v>68</v>
      </c>
      <c r="O30" s="67">
        <v>0.17</v>
      </c>
    </row>
    <row r="31" spans="1:15" x14ac:dyDescent="0.25">
      <c r="N31" t="s">
        <v>69</v>
      </c>
      <c r="O31" s="67">
        <v>0.21</v>
      </c>
    </row>
    <row r="32" spans="1:15" x14ac:dyDescent="0.25">
      <c r="N32" t="s">
        <v>70</v>
      </c>
      <c r="O32" s="67">
        <v>0.09</v>
      </c>
    </row>
    <row r="33" spans="14:21" x14ac:dyDescent="0.25">
      <c r="N33" t="s">
        <v>71</v>
      </c>
      <c r="O33" s="67">
        <v>0.06</v>
      </c>
    </row>
    <row r="34" spans="14:21" x14ac:dyDescent="0.25">
      <c r="N34" t="s">
        <v>72</v>
      </c>
      <c r="O34" s="67">
        <v>0.22</v>
      </c>
      <c r="P34" s="6"/>
      <c r="Q34" s="6"/>
      <c r="R34" s="6"/>
      <c r="S34" s="6"/>
      <c r="T34" s="6"/>
      <c r="U34" s="6"/>
    </row>
    <row r="35" spans="14:21" x14ac:dyDescent="0.25">
      <c r="N35" t="s">
        <v>73</v>
      </c>
      <c r="O35" s="67">
        <v>7.0000000000000007E-2</v>
      </c>
      <c r="P35" s="97"/>
      <c r="Q35" s="97"/>
      <c r="R35" s="97"/>
      <c r="S35" s="97"/>
      <c r="T35" s="97"/>
      <c r="U35" s="97"/>
    </row>
    <row r="36" spans="14:21" x14ac:dyDescent="0.25">
      <c r="N36" t="s">
        <v>74</v>
      </c>
      <c r="O36" s="67">
        <v>0.02</v>
      </c>
      <c r="P36" s="6"/>
      <c r="Q36" s="6"/>
      <c r="R36" s="6"/>
      <c r="S36" s="6"/>
      <c r="T36" s="40"/>
      <c r="U36" s="40"/>
    </row>
    <row r="37" spans="14:21" x14ac:dyDescent="0.25">
      <c r="N37" t="s">
        <v>75</v>
      </c>
      <c r="O37" s="67">
        <v>2.3255813953488372E-2</v>
      </c>
      <c r="P37" s="6"/>
      <c r="Q37" s="6"/>
      <c r="R37" s="6"/>
      <c r="S37" s="6"/>
      <c r="T37" s="40"/>
      <c r="U37" s="40"/>
    </row>
    <row r="38" spans="14:21" x14ac:dyDescent="0.25">
      <c r="N38" t="s">
        <v>76</v>
      </c>
      <c r="O38" s="67">
        <v>0.08</v>
      </c>
      <c r="P38" s="6"/>
      <c r="Q38" s="6"/>
      <c r="R38" s="6"/>
      <c r="S38" s="6"/>
      <c r="T38" s="40"/>
      <c r="U38" s="40"/>
    </row>
    <row r="39" spans="14:21" x14ac:dyDescent="0.25">
      <c r="O39" s="98">
        <f>SUM(O29:O38)</f>
        <v>0.9932558139534885</v>
      </c>
      <c r="P39" s="6"/>
      <c r="Q39" s="6"/>
      <c r="R39" s="6"/>
      <c r="S39" s="6"/>
      <c r="T39" s="40"/>
      <c r="U39" s="40"/>
    </row>
    <row r="40" spans="14:21" x14ac:dyDescent="0.25">
      <c r="O40" s="1"/>
      <c r="P40" s="6"/>
      <c r="Q40" s="6"/>
      <c r="R40" s="6"/>
      <c r="S40" s="6"/>
      <c r="T40" s="40"/>
      <c r="U40" s="40"/>
    </row>
    <row r="41" spans="14:21" x14ac:dyDescent="0.25">
      <c r="O41" s="1"/>
      <c r="P41" s="6"/>
      <c r="Q41" s="6"/>
      <c r="R41" s="6"/>
      <c r="S41" s="6"/>
      <c r="T41" s="40"/>
      <c r="U41" s="40"/>
    </row>
    <row r="42" spans="14:21" x14ac:dyDescent="0.25">
      <c r="O42" s="1"/>
      <c r="P42" s="6"/>
      <c r="Q42" s="6"/>
      <c r="R42" s="6"/>
      <c r="S42" s="6"/>
      <c r="T42" s="40"/>
      <c r="U42" s="40"/>
    </row>
    <row r="43" spans="14:21" x14ac:dyDescent="0.25">
      <c r="O43" s="1"/>
      <c r="P43" s="6"/>
      <c r="Q43" s="6"/>
      <c r="R43" s="6"/>
      <c r="S43" s="6"/>
      <c r="T43" s="40"/>
      <c r="U43" s="40"/>
    </row>
    <row r="44" spans="14:21" x14ac:dyDescent="0.25">
      <c r="O44" s="1"/>
      <c r="P44" s="6"/>
      <c r="Q44" s="6"/>
      <c r="R44" s="6"/>
      <c r="S44" s="6"/>
      <c r="T44" s="40"/>
      <c r="U44" s="40"/>
    </row>
    <row r="45" spans="14:21" x14ac:dyDescent="0.25">
      <c r="O45" s="1"/>
      <c r="P45" s="6"/>
      <c r="Q45" s="6"/>
      <c r="R45" s="6"/>
      <c r="S45" s="6"/>
      <c r="T45" s="40"/>
      <c r="U45" s="40"/>
    </row>
    <row r="46" spans="14:21" x14ac:dyDescent="0.25">
      <c r="O46" s="1"/>
      <c r="P46" s="6"/>
      <c r="Q46" s="6"/>
      <c r="R46" s="6"/>
      <c r="S46" s="6"/>
      <c r="T46" s="40"/>
      <c r="U46" s="40"/>
    </row>
    <row r="47" spans="14:21" x14ac:dyDescent="0.25">
      <c r="O47" s="1"/>
      <c r="P47" s="6"/>
      <c r="Q47" s="6"/>
      <c r="R47" s="6"/>
      <c r="S47" s="6"/>
      <c r="T47" s="40"/>
      <c r="U47" s="40"/>
    </row>
    <row r="48" spans="14:21" x14ac:dyDescent="0.25">
      <c r="O48" s="1"/>
      <c r="P48" s="6"/>
      <c r="Q48" s="6"/>
      <c r="R48" s="6"/>
      <c r="S48" s="6"/>
      <c r="T48" s="40"/>
      <c r="U48" s="40"/>
    </row>
    <row r="49" spans="15:21" x14ac:dyDescent="0.25">
      <c r="O49" s="1"/>
      <c r="P49" s="6"/>
      <c r="Q49" s="6"/>
      <c r="R49" s="6"/>
      <c r="S49" s="6"/>
      <c r="T49" s="40"/>
      <c r="U49" s="40"/>
    </row>
    <row r="50" spans="15:21" x14ac:dyDescent="0.25">
      <c r="O50" s="1"/>
      <c r="P50" s="6"/>
      <c r="Q50" s="6"/>
      <c r="R50" s="6"/>
      <c r="S50" s="6"/>
      <c r="T50" s="40"/>
      <c r="U50" s="40"/>
    </row>
    <row r="51" spans="15:21" x14ac:dyDescent="0.25">
      <c r="O51" s="1"/>
      <c r="P51" s="6"/>
      <c r="Q51" s="6"/>
      <c r="R51" s="6"/>
      <c r="S51" s="6"/>
      <c r="T51" s="40"/>
      <c r="U51" s="40"/>
    </row>
    <row r="52" spans="15:21" x14ac:dyDescent="0.25">
      <c r="O52" s="1"/>
      <c r="P52" s="6"/>
      <c r="Q52" s="6"/>
      <c r="R52" s="6"/>
      <c r="S52" s="6"/>
      <c r="T52" s="40"/>
      <c r="U52" s="40"/>
    </row>
    <row r="53" spans="15:21" x14ac:dyDescent="0.25">
      <c r="O53" s="1"/>
      <c r="P53" s="6"/>
      <c r="Q53" s="6"/>
      <c r="R53" s="6"/>
      <c r="S53" s="6"/>
      <c r="T53" s="40"/>
      <c r="U53" s="40"/>
    </row>
    <row r="54" spans="15:21" x14ac:dyDescent="0.25">
      <c r="O54" s="1"/>
      <c r="P54" s="6"/>
      <c r="Q54" s="6"/>
      <c r="R54" s="6"/>
      <c r="S54" s="6"/>
      <c r="T54" s="40"/>
      <c r="U54" s="40"/>
    </row>
    <row r="55" spans="15:21" x14ac:dyDescent="0.25">
      <c r="O55" s="1"/>
      <c r="P55" s="6"/>
      <c r="Q55" s="6"/>
      <c r="R55" s="6"/>
      <c r="S55" s="6"/>
      <c r="T55" s="40"/>
      <c r="U55" s="40"/>
    </row>
    <row r="56" spans="15:21" x14ac:dyDescent="0.25">
      <c r="O56" s="1"/>
      <c r="P56" s="6"/>
      <c r="Q56" s="6"/>
      <c r="R56" s="6"/>
      <c r="S56" s="6"/>
      <c r="T56" s="40"/>
      <c r="U56" s="40"/>
    </row>
    <row r="57" spans="15:21" x14ac:dyDescent="0.25">
      <c r="O57" s="1"/>
      <c r="P57" s="6"/>
      <c r="Q57" s="6"/>
      <c r="R57" s="6"/>
      <c r="S57" s="6"/>
      <c r="T57" s="40"/>
      <c r="U57" s="40"/>
    </row>
    <row r="58" spans="15:21" x14ac:dyDescent="0.25">
      <c r="O58" s="1"/>
      <c r="P58" s="1"/>
      <c r="Q58" s="1"/>
      <c r="R58" s="1"/>
      <c r="S58" s="1"/>
      <c r="T58" s="1"/>
      <c r="U58" s="1"/>
    </row>
  </sheetData>
  <mergeCells count="2">
    <mergeCell ref="N28:O28"/>
    <mergeCell ref="A2:I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Combined in order by test</vt:lpstr>
      <vt:lpstr>Sorted by each exam (old)</vt:lpstr>
      <vt:lpstr> By Cluster 6 18</vt:lpstr>
      <vt:lpstr>Difference</vt:lpstr>
      <vt:lpstr>A1 June 2018</vt:lpstr>
      <vt:lpstr>Aug 2018</vt:lpstr>
      <vt:lpstr>January 2019</vt:lpstr>
      <vt:lpstr>Sorted by Cluster to Jan 19</vt:lpstr>
      <vt:lpstr>Graphs as at January 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teacher2</dc:creator>
  <cp:lastModifiedBy>Martin Wilson</cp:lastModifiedBy>
  <cp:lastPrinted>2016-09-19T17:58:04Z</cp:lastPrinted>
  <dcterms:created xsi:type="dcterms:W3CDTF">2016-09-19T18:15:31Z</dcterms:created>
  <dcterms:modified xsi:type="dcterms:W3CDTF">2019-02-11T18:19:09Z</dcterms:modified>
</cp:coreProperties>
</file>