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 Jan 2019\Mathematics\High School\CCSS Geometry\Regents Exams\"/>
    </mc:Choice>
  </mc:AlternateContent>
  <xr:revisionPtr revIDLastSave="0" documentId="13_ncr:1_{52C81D8E-75EB-4DF0-9BFD-96E8459E7F0D}" xr6:coauthVersionLast="40" xr6:coauthVersionMax="40" xr10:uidLastSave="{00000000-0000-0000-0000-000000000000}"/>
  <bookViews>
    <workbookView xWindow="-120" yWindow="-120" windowWidth="20730" windowHeight="11160" firstSheet="11" activeTab="13" xr2:uid="{00000000-000D-0000-FFFF-FFFF00000000}"/>
  </bookViews>
  <sheets>
    <sheet name="June 2015" sheetId="4" r:id="rId1"/>
    <sheet name="Aug 2015" sheetId="1" r:id="rId2"/>
    <sheet name="Jan 2016" sheetId="3" r:id="rId3"/>
    <sheet name="June 2016" sheetId="2" r:id="rId4"/>
    <sheet name="August 2016" sheetId="10" r:id="rId5"/>
    <sheet name="Jan 2017" sheetId="11" r:id="rId6"/>
    <sheet name="Aug 2017" sheetId="19" r:id="rId7"/>
    <sheet name="Jan 2018" sheetId="20" r:id="rId8"/>
    <sheet name="June 2018" sheetId="21" r:id="rId9"/>
    <sheet name="August 2018" sheetId="24" r:id="rId10"/>
    <sheet name="Jan 2019" sheetId="22" r:id="rId11"/>
    <sheet name="Combined" sheetId="5" r:id="rId12"/>
    <sheet name="Combined by Cluster" sheetId="25" r:id="rId13"/>
    <sheet name="Graphs to Jan 2019" sheetId="26" r:id="rId14"/>
    <sheet name="Graphs to June 2018" sheetId="15" r:id="rId15"/>
    <sheet name="Graphs Updated June 2017" sheetId="16" r:id="rId16"/>
    <sheet name="Graphs updated June 2016" sheetId="7" r:id="rId17"/>
    <sheet name="Graphs Updated January 2017" sheetId="13" r:id="rId18"/>
    <sheet name="Difference" sheetId="14" r:id="rId19"/>
    <sheet name="Data as at Jan 2019" sheetId="23" r:id="rId20"/>
  </sheets>
  <calcPr calcId="191029"/>
</workbook>
</file>

<file path=xl/calcChain.xml><?xml version="1.0" encoding="utf-8"?>
<calcChain xmlns="http://schemas.openxmlformats.org/spreadsheetml/2006/main">
  <c r="Q17" i="26" l="1"/>
  <c r="X17" i="26" s="1"/>
  <c r="X5" i="26"/>
  <c r="N3" i="26" l="1"/>
  <c r="V5" i="26"/>
  <c r="W5" i="26" s="1"/>
  <c r="V6" i="26"/>
  <c r="W6" i="26" s="1"/>
  <c r="V7" i="26"/>
  <c r="W7" i="26" s="1"/>
  <c r="V8" i="26"/>
  <c r="W8" i="26" s="1"/>
  <c r="V9" i="26"/>
  <c r="W9" i="26" s="1"/>
  <c r="V10" i="26"/>
  <c r="W10" i="26" s="1"/>
  <c r="V11" i="26"/>
  <c r="W11" i="26" s="1"/>
  <c r="V12" i="26"/>
  <c r="W12" i="26" s="1"/>
  <c r="V13" i="26"/>
  <c r="W13" i="26" s="1"/>
  <c r="V14" i="26"/>
  <c r="W14" i="26" s="1"/>
  <c r="M7" i="26" s="1"/>
  <c r="V15" i="26"/>
  <c r="W15" i="26" s="1"/>
  <c r="V16" i="26"/>
  <c r="W16" i="26" s="1"/>
  <c r="V17" i="26"/>
  <c r="W17" i="26" s="1"/>
  <c r="Q5" i="26"/>
  <c r="Q6" i="26"/>
  <c r="X6" i="26" s="1"/>
  <c r="Q7" i="26"/>
  <c r="X7" i="26" s="1"/>
  <c r="Q8" i="26"/>
  <c r="X8" i="26" s="1"/>
  <c r="Q9" i="26"/>
  <c r="X9" i="26" s="1"/>
  <c r="Q10" i="26"/>
  <c r="X10" i="26" s="1"/>
  <c r="Q11" i="26"/>
  <c r="X11" i="26" s="1"/>
  <c r="Q12" i="26"/>
  <c r="X12" i="26" s="1"/>
  <c r="Q13" i="26"/>
  <c r="X13" i="26" s="1"/>
  <c r="Q14" i="26"/>
  <c r="X14" i="26" s="1"/>
  <c r="N7" i="26" s="1"/>
  <c r="Q15" i="26"/>
  <c r="X15" i="26" s="1"/>
  <c r="Q16" i="26"/>
  <c r="X16" i="26" s="1"/>
  <c r="Q4" i="26"/>
  <c r="X4" i="26" s="1"/>
  <c r="W4" i="26"/>
  <c r="M8" i="26" l="1"/>
  <c r="N8" i="26"/>
  <c r="M6" i="26"/>
  <c r="M5" i="26"/>
  <c r="M4" i="26"/>
  <c r="N4" i="26"/>
  <c r="X18" i="26"/>
  <c r="W18" i="26"/>
  <c r="M3" i="26"/>
  <c r="V4" i="26"/>
  <c r="R18" i="26"/>
  <c r="S18" i="26"/>
  <c r="T18" i="26"/>
  <c r="U18" i="26"/>
  <c r="V18" i="26"/>
  <c r="Q18" i="26"/>
  <c r="M9" i="26" l="1"/>
  <c r="N9" i="26"/>
  <c r="I17" i="26"/>
  <c r="J17" i="26"/>
  <c r="K60" i="15" l="1"/>
  <c r="L60" i="15"/>
  <c r="M60" i="15"/>
  <c r="M3" i="15"/>
  <c r="M4" i="15"/>
  <c r="M5" i="15"/>
  <c r="M6" i="15"/>
  <c r="M7" i="15"/>
  <c r="M2" i="15"/>
  <c r="N47" i="15"/>
  <c r="O47" i="15"/>
  <c r="N48" i="15"/>
  <c r="N49" i="15"/>
  <c r="N50" i="15"/>
  <c r="N60" i="15" s="1"/>
  <c r="N51" i="15"/>
  <c r="N52" i="15"/>
  <c r="N53" i="15"/>
  <c r="N54" i="15"/>
  <c r="N55" i="15"/>
  <c r="N56" i="15"/>
  <c r="N57" i="15"/>
  <c r="N58" i="15"/>
  <c r="N59" i="15"/>
  <c r="N46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2" i="15"/>
  <c r="J46" i="15"/>
  <c r="J60" i="15" s="1"/>
  <c r="O60" i="15" s="1"/>
  <c r="J47" i="15"/>
  <c r="J48" i="15"/>
  <c r="O48" i="15" s="1"/>
  <c r="J49" i="15"/>
  <c r="O49" i="15" s="1"/>
  <c r="J50" i="15"/>
  <c r="O50" i="15" s="1"/>
  <c r="J51" i="15"/>
  <c r="O51" i="15" s="1"/>
  <c r="J52" i="15"/>
  <c r="O52" i="15" s="1"/>
  <c r="J53" i="15"/>
  <c r="O53" i="15" s="1"/>
  <c r="J54" i="15"/>
  <c r="O54" i="15" s="1"/>
  <c r="J55" i="15"/>
  <c r="O55" i="15" s="1"/>
  <c r="J56" i="15"/>
  <c r="O56" i="15" s="1"/>
  <c r="J57" i="15"/>
  <c r="O57" i="15" s="1"/>
  <c r="J58" i="15"/>
  <c r="O58" i="15" s="1"/>
  <c r="J59" i="15"/>
  <c r="O59" i="15" s="1"/>
  <c r="O46" i="15" l="1"/>
  <c r="C16" i="16"/>
  <c r="B15" i="16"/>
  <c r="B14" i="16"/>
  <c r="B13" i="16"/>
  <c r="B12" i="16"/>
  <c r="B11" i="16"/>
  <c r="B10" i="16"/>
  <c r="B9" i="16"/>
  <c r="G8" i="16"/>
  <c r="B8" i="16"/>
  <c r="F7" i="16"/>
  <c r="B7" i="16"/>
  <c r="F6" i="16"/>
  <c r="B6" i="16"/>
  <c r="F5" i="16"/>
  <c r="B5" i="16"/>
  <c r="F4" i="16"/>
  <c r="B4" i="16"/>
  <c r="F3" i="16"/>
  <c r="B3" i="16"/>
  <c r="F2" i="16"/>
  <c r="B2" i="16"/>
  <c r="N8" i="15"/>
  <c r="J16" i="15"/>
  <c r="M8" i="15" l="1"/>
  <c r="I16" i="15"/>
  <c r="F8" i="16"/>
  <c r="B16" i="16"/>
  <c r="N5" i="14"/>
  <c r="N6" i="14"/>
  <c r="N7" i="14"/>
  <c r="N8" i="14"/>
  <c r="S8" i="14" s="1"/>
  <c r="N9" i="14"/>
  <c r="N10" i="14"/>
  <c r="N11" i="14"/>
  <c r="N12" i="14"/>
  <c r="S12" i="14" s="1"/>
  <c r="N13" i="14"/>
  <c r="N14" i="14"/>
  <c r="N15" i="14"/>
  <c r="N16" i="14"/>
  <c r="S16" i="14" s="1"/>
  <c r="N17" i="14"/>
  <c r="N4" i="14"/>
  <c r="N3" i="14"/>
  <c r="Q16" i="14"/>
  <c r="P16" i="14"/>
  <c r="O16" i="14"/>
  <c r="Q15" i="14"/>
  <c r="P15" i="14"/>
  <c r="O15" i="14"/>
  <c r="Q14" i="14"/>
  <c r="P14" i="14"/>
  <c r="O14" i="14"/>
  <c r="Q13" i="14"/>
  <c r="P13" i="14"/>
  <c r="O13" i="14"/>
  <c r="Q12" i="14"/>
  <c r="P12" i="14"/>
  <c r="O12" i="14"/>
  <c r="Q11" i="14"/>
  <c r="P11" i="14"/>
  <c r="O11" i="14"/>
  <c r="Q10" i="14"/>
  <c r="P10" i="14"/>
  <c r="O10" i="14"/>
  <c r="Q9" i="14"/>
  <c r="P9" i="14"/>
  <c r="O9" i="14"/>
  <c r="Q8" i="14"/>
  <c r="P8" i="14"/>
  <c r="O8" i="14"/>
  <c r="Q7" i="14"/>
  <c r="P7" i="14"/>
  <c r="O7" i="14"/>
  <c r="Q6" i="14"/>
  <c r="P6" i="14"/>
  <c r="O6" i="14"/>
  <c r="Q5" i="14"/>
  <c r="P5" i="14"/>
  <c r="O5" i="14"/>
  <c r="Q4" i="14"/>
  <c r="P4" i="14"/>
  <c r="O4" i="14"/>
  <c r="Q3" i="14"/>
  <c r="P3" i="14"/>
  <c r="O3" i="14"/>
  <c r="F17" i="14"/>
  <c r="E17" i="14"/>
  <c r="D17" i="14"/>
  <c r="B17" i="14"/>
  <c r="G16" i="14"/>
  <c r="C16" i="14"/>
  <c r="G15" i="14"/>
  <c r="C15" i="14"/>
  <c r="S15" i="14" s="1"/>
  <c r="G14" i="14"/>
  <c r="C14" i="14"/>
  <c r="G13" i="14"/>
  <c r="C13" i="14"/>
  <c r="G12" i="14"/>
  <c r="C12" i="14"/>
  <c r="G11" i="14"/>
  <c r="C11" i="14"/>
  <c r="S11" i="14" s="1"/>
  <c r="G10" i="14"/>
  <c r="C10" i="14"/>
  <c r="G9" i="14"/>
  <c r="C9" i="14"/>
  <c r="G8" i="14"/>
  <c r="C8" i="14"/>
  <c r="G7" i="14"/>
  <c r="C7" i="14"/>
  <c r="S7" i="14" s="1"/>
  <c r="G6" i="14"/>
  <c r="C6" i="14"/>
  <c r="G5" i="14"/>
  <c r="C5" i="14"/>
  <c r="G4" i="14"/>
  <c r="C4" i="14"/>
  <c r="G3" i="14"/>
  <c r="C3" i="14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R6" i="14" l="1"/>
  <c r="R10" i="14"/>
  <c r="R14" i="14"/>
  <c r="G17" i="13"/>
  <c r="R3" i="14"/>
  <c r="R7" i="14"/>
  <c r="R11" i="14"/>
  <c r="R15" i="14"/>
  <c r="S13" i="14"/>
  <c r="S9" i="14"/>
  <c r="S5" i="14"/>
  <c r="F17" i="13"/>
  <c r="H17" i="13"/>
  <c r="R5" i="14"/>
  <c r="R9" i="14"/>
  <c r="R13" i="14"/>
  <c r="S3" i="14"/>
  <c r="R4" i="14"/>
  <c r="R8" i="14"/>
  <c r="R12" i="14"/>
  <c r="R16" i="14"/>
  <c r="S4" i="14"/>
  <c r="S14" i="14"/>
  <c r="S10" i="14"/>
  <c r="S6" i="14"/>
  <c r="C17" i="14"/>
  <c r="S17" i="14" s="1"/>
  <c r="Q17" i="14"/>
  <c r="G17" i="14"/>
  <c r="O17" i="14"/>
  <c r="P17" i="14"/>
  <c r="R17" i="14" l="1"/>
  <c r="G25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3" i="7"/>
  <c r="F17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3" i="7"/>
  <c r="D17" i="7"/>
  <c r="D72" i="7" s="1"/>
  <c r="E17" i="7"/>
  <c r="E72" i="7" s="1"/>
  <c r="B17" i="7"/>
  <c r="C17" i="7" l="1"/>
  <c r="G17" i="7"/>
</calcChain>
</file>

<file path=xl/sharedStrings.xml><?xml version="1.0" encoding="utf-8"?>
<sst xmlns="http://schemas.openxmlformats.org/spreadsheetml/2006/main" count="4394" uniqueCount="135">
  <si>
    <r>
      <rPr>
        <b/>
        <sz val="12"/>
        <rFont val="Times New Roman"/>
        <family val="1"/>
      </rPr>
      <t>Map to the Common Core Learning Standards</t>
    </r>
  </si>
  <si>
    <r>
      <rPr>
        <b/>
        <sz val="12"/>
        <rFont val="Times New Roman"/>
        <family val="1"/>
      </rPr>
      <t>Geometry (Common Core)</t>
    </r>
  </si>
  <si>
    <r>
      <rPr>
        <b/>
        <sz val="12"/>
        <rFont val="Times New Roman"/>
        <family val="1"/>
      </rPr>
      <t>Question</t>
    </r>
  </si>
  <si>
    <r>
      <rPr>
        <b/>
        <sz val="12"/>
        <rFont val="Times New Roman"/>
        <family val="1"/>
      </rPr>
      <t>Type</t>
    </r>
  </si>
  <si>
    <r>
      <rPr>
        <b/>
        <sz val="12"/>
        <rFont val="Times New Roman"/>
        <family val="1"/>
      </rPr>
      <t>Credits</t>
    </r>
  </si>
  <si>
    <r>
      <rPr>
        <b/>
        <sz val="12"/>
        <rFont val="Times New Roman"/>
        <family val="1"/>
      </rPr>
      <t>Cluster</t>
    </r>
  </si>
  <si>
    <r>
      <rPr>
        <sz val="11"/>
        <rFont val="Times New Roman"/>
        <family val="1"/>
      </rPr>
      <t>Multiple Choice</t>
    </r>
  </si>
  <si>
    <r>
      <rPr>
        <sz val="12.5"/>
        <rFont val="Times New Roman"/>
        <family val="1"/>
      </rPr>
      <t>G-CO.C</t>
    </r>
  </si>
  <si>
    <r>
      <rPr>
        <sz val="12.5"/>
        <rFont val="Times New Roman"/>
        <family val="1"/>
      </rPr>
      <t>G-CO.B</t>
    </r>
  </si>
  <si>
    <r>
      <rPr>
        <sz val="12.5"/>
        <rFont val="Times New Roman"/>
        <family val="1"/>
      </rPr>
      <t>G-GMD.B</t>
    </r>
  </si>
  <si>
    <r>
      <rPr>
        <sz val="12.5"/>
        <rFont val="Times New Roman"/>
        <family val="1"/>
      </rPr>
      <t>G-SRT.C</t>
    </r>
  </si>
  <si>
    <r>
      <rPr>
        <sz val="12.5"/>
        <rFont val="Times New Roman"/>
        <family val="1"/>
      </rPr>
      <t>G-CO.A</t>
    </r>
  </si>
  <si>
    <r>
      <rPr>
        <sz val="12.5"/>
        <rFont val="Times New Roman"/>
        <family val="1"/>
      </rPr>
      <t>G-SRT.A</t>
    </r>
  </si>
  <si>
    <r>
      <rPr>
        <sz val="12.5"/>
        <rFont val="Times New Roman"/>
        <family val="1"/>
      </rPr>
      <t>G-GPE.A</t>
    </r>
  </si>
  <si>
    <r>
      <rPr>
        <sz val="12.5"/>
        <rFont val="Times New Roman"/>
        <family val="1"/>
      </rPr>
      <t>G-GPE.B</t>
    </r>
  </si>
  <si>
    <r>
      <rPr>
        <sz val="12.5"/>
        <rFont val="Times New Roman"/>
        <family val="1"/>
      </rPr>
      <t>G-C.A</t>
    </r>
  </si>
  <si>
    <r>
      <rPr>
        <sz val="12.5"/>
        <rFont val="Times New Roman"/>
        <family val="1"/>
      </rPr>
      <t>G-SRT.B</t>
    </r>
  </si>
  <si>
    <r>
      <rPr>
        <sz val="12.5"/>
        <rFont val="Times New Roman"/>
        <family val="1"/>
      </rPr>
      <t>G-MG.A</t>
    </r>
  </si>
  <si>
    <r>
      <rPr>
        <sz val="12.5"/>
        <rFont val="Times New Roman"/>
        <family val="1"/>
      </rPr>
      <t>G-C.B</t>
    </r>
  </si>
  <si>
    <r>
      <rPr>
        <sz val="12.5"/>
        <rFont val="Times New Roman"/>
        <family val="1"/>
      </rPr>
      <t>G-GMD.A</t>
    </r>
  </si>
  <si>
    <r>
      <rPr>
        <sz val="11"/>
        <rFont val="Times New Roman"/>
        <family val="1"/>
      </rPr>
      <t>Constructed Response</t>
    </r>
  </si>
  <si>
    <r>
      <rPr>
        <sz val="12.5"/>
        <rFont val="Times New Roman"/>
        <family val="1"/>
      </rPr>
      <t>G-CO.D</t>
    </r>
  </si>
  <si>
    <r>
      <rPr>
        <b/>
        <sz val="11"/>
        <rFont val="Times New Roman"/>
        <family val="1"/>
      </rPr>
      <t>Map to the Common Core Learning Standards</t>
    </r>
  </si>
  <si>
    <r>
      <rPr>
        <b/>
        <sz val="11"/>
        <rFont val="Times New Roman"/>
        <family val="1"/>
      </rPr>
      <t>Geometry (Common Core)</t>
    </r>
  </si>
  <si>
    <r>
      <rPr>
        <b/>
        <sz val="11"/>
        <rFont val="Times New Roman"/>
        <family val="1"/>
      </rPr>
      <t>Question</t>
    </r>
  </si>
  <si>
    <r>
      <rPr>
        <b/>
        <sz val="11"/>
        <rFont val="Times New Roman"/>
        <family val="1"/>
      </rPr>
      <t>Type</t>
    </r>
  </si>
  <si>
    <r>
      <rPr>
        <b/>
        <sz val="11"/>
        <rFont val="Times New Roman"/>
        <family val="1"/>
      </rPr>
      <t>Credits</t>
    </r>
  </si>
  <si>
    <r>
      <rPr>
        <b/>
        <sz val="11"/>
        <rFont val="Times New Roman"/>
        <family val="1"/>
      </rPr>
      <t>Cluster</t>
    </r>
  </si>
  <si>
    <r>
      <rPr>
        <sz val="11"/>
        <rFont val="Times New Roman"/>
        <family val="1"/>
      </rPr>
      <t>G-GMD.B</t>
    </r>
  </si>
  <si>
    <r>
      <rPr>
        <sz val="11"/>
        <rFont val="Times New Roman"/>
        <family val="1"/>
      </rPr>
      <t>G-SRT.A</t>
    </r>
  </si>
  <si>
    <r>
      <rPr>
        <sz val="11"/>
        <rFont val="Times New Roman"/>
        <family val="1"/>
      </rPr>
      <t>G-GPE.A</t>
    </r>
  </si>
  <si>
    <r>
      <rPr>
        <sz val="11"/>
        <rFont val="Times New Roman"/>
        <family val="1"/>
      </rPr>
      <t>G-CO.A</t>
    </r>
  </si>
  <si>
    <r>
      <rPr>
        <sz val="11"/>
        <rFont val="Times New Roman"/>
        <family val="1"/>
      </rPr>
      <t>G-GMD.A</t>
    </r>
  </si>
  <si>
    <r>
      <rPr>
        <sz val="11"/>
        <rFont val="Times New Roman"/>
        <family val="1"/>
      </rPr>
      <t>G-CO.C</t>
    </r>
  </si>
  <si>
    <r>
      <rPr>
        <sz val="11"/>
        <rFont val="Times New Roman"/>
        <family val="1"/>
      </rPr>
      <t>G-SRT.C</t>
    </r>
  </si>
  <si>
    <r>
      <rPr>
        <sz val="11"/>
        <rFont val="Times New Roman"/>
        <family val="1"/>
      </rPr>
      <t>G-GPE.B</t>
    </r>
  </si>
  <si>
    <r>
      <rPr>
        <sz val="11"/>
        <rFont val="Times New Roman"/>
        <family val="1"/>
      </rPr>
      <t>G-SRT.B</t>
    </r>
  </si>
  <si>
    <r>
      <rPr>
        <sz val="11"/>
        <rFont val="Times New Roman"/>
        <family val="1"/>
      </rPr>
      <t>G-CO.B</t>
    </r>
  </si>
  <si>
    <r>
      <rPr>
        <sz val="11"/>
        <rFont val="Times New Roman"/>
        <family val="1"/>
      </rPr>
      <t>G-MG.A</t>
    </r>
  </si>
  <si>
    <r>
      <rPr>
        <sz val="11"/>
        <rFont val="Times New Roman"/>
        <family val="1"/>
      </rPr>
      <t>G-C.A</t>
    </r>
  </si>
  <si>
    <r>
      <rPr>
        <sz val="11"/>
        <rFont val="Times New Roman"/>
        <family val="1"/>
      </rPr>
      <t>G-C.B</t>
    </r>
  </si>
  <si>
    <r>
      <rPr>
        <sz val="11"/>
        <rFont val="Times New Roman"/>
        <family val="1"/>
      </rPr>
      <t>G-CO.D</t>
    </r>
  </si>
  <si>
    <r>
      <rPr>
        <b/>
        <sz val="9.5"/>
        <rFont val="Times New Roman"/>
        <family val="1"/>
      </rPr>
      <t xml:space="preserve">Geometry (Common Core) Rating Guide – June ’16 </t>
    </r>
    <r>
      <rPr>
        <sz val="12.5"/>
        <rFont val="Times New Roman"/>
        <family val="1"/>
      </rPr>
      <t>[13]</t>
    </r>
  </si>
  <si>
    <r>
      <rPr>
        <sz val="11.5"/>
        <rFont val="Times New Roman"/>
        <family val="1"/>
      </rPr>
      <t>Multiple Choice</t>
    </r>
  </si>
  <si>
    <r>
      <rPr>
        <sz val="11.5"/>
        <rFont val="Times New Roman"/>
        <family val="1"/>
      </rPr>
      <t>G-GMD.B</t>
    </r>
  </si>
  <si>
    <r>
      <rPr>
        <sz val="11.5"/>
        <rFont val="Times New Roman"/>
        <family val="1"/>
      </rPr>
      <t>G-GPE.B</t>
    </r>
  </si>
  <si>
    <r>
      <rPr>
        <sz val="11.5"/>
        <rFont val="Times New Roman"/>
        <family val="1"/>
      </rPr>
      <t>G-CO.C</t>
    </r>
  </si>
  <si>
    <r>
      <rPr>
        <sz val="11.5"/>
        <rFont val="Times New Roman"/>
        <family val="1"/>
      </rPr>
      <t>G-GMD.A</t>
    </r>
  </si>
  <si>
    <r>
      <rPr>
        <sz val="11.5"/>
        <rFont val="Times New Roman"/>
        <family val="1"/>
      </rPr>
      <t>G-CO.B</t>
    </r>
  </si>
  <si>
    <r>
      <rPr>
        <sz val="11.5"/>
        <rFont val="Times New Roman"/>
        <family val="1"/>
      </rPr>
      <t>G-CO.A</t>
    </r>
  </si>
  <si>
    <r>
      <rPr>
        <sz val="11.5"/>
        <rFont val="Times New Roman"/>
        <family val="1"/>
      </rPr>
      <t>G-SRT.C</t>
    </r>
  </si>
  <si>
    <r>
      <rPr>
        <sz val="11.5"/>
        <rFont val="Times New Roman"/>
        <family val="1"/>
      </rPr>
      <t>G-SRT.A</t>
    </r>
  </si>
  <si>
    <r>
      <rPr>
        <sz val="11.5"/>
        <rFont val="Times New Roman"/>
        <family val="1"/>
      </rPr>
      <t>G-C.B</t>
    </r>
  </si>
  <si>
    <r>
      <rPr>
        <sz val="11.5"/>
        <rFont val="Times New Roman"/>
        <family val="1"/>
      </rPr>
      <t>G-SRT.B</t>
    </r>
  </si>
  <si>
    <r>
      <rPr>
        <sz val="11.5"/>
        <rFont val="Times New Roman"/>
        <family val="1"/>
      </rPr>
      <t>G-MG.A</t>
    </r>
  </si>
  <si>
    <r>
      <rPr>
        <sz val="11.5"/>
        <rFont val="Times New Roman"/>
        <family val="1"/>
      </rPr>
      <t>G-GPE.A</t>
    </r>
  </si>
  <si>
    <r>
      <rPr>
        <sz val="11.5"/>
        <rFont val="Times New Roman"/>
        <family val="1"/>
      </rPr>
      <t>G-C.A</t>
    </r>
  </si>
  <si>
    <r>
      <rPr>
        <sz val="11.5"/>
        <rFont val="Times New Roman"/>
        <family val="1"/>
      </rPr>
      <t>Constructed Response</t>
    </r>
  </si>
  <si>
    <r>
      <rPr>
        <sz val="11.5"/>
        <rFont val="Times New Roman"/>
        <family val="1"/>
      </rPr>
      <t>G-CO.D</t>
    </r>
  </si>
  <si>
    <r>
      <rPr>
        <b/>
        <sz val="9.5"/>
        <rFont val="Times New Roman"/>
        <family val="1"/>
      </rPr>
      <t xml:space="preserve">Geometry (Common Core) Rating Guide – Jan. ’16 </t>
    </r>
    <r>
      <rPr>
        <sz val="12.5"/>
        <rFont val="Times New Roman"/>
        <family val="1"/>
      </rPr>
      <t>[12]</t>
    </r>
  </si>
  <si>
    <t>Date</t>
  </si>
  <si>
    <t>G-GMD.B</t>
  </si>
  <si>
    <t>G-SRT.A</t>
  </si>
  <si>
    <t>G-GPE.A</t>
  </si>
  <si>
    <t>G-CO.A</t>
  </si>
  <si>
    <t>G-GMD.A</t>
  </si>
  <si>
    <t>G-CO.C</t>
  </si>
  <si>
    <t>G-SRT.C</t>
  </si>
  <si>
    <t>G-GPE.B</t>
  </si>
  <si>
    <t>G-SRT.B</t>
  </si>
  <si>
    <t>G-CO.B</t>
  </si>
  <si>
    <t>G-MG.A</t>
  </si>
  <si>
    <t>G-C.A</t>
  </si>
  <si>
    <t>G-C.B</t>
  </si>
  <si>
    <t>G-CO.D</t>
  </si>
  <si>
    <t>Cluster</t>
  </si>
  <si>
    <t>16 Questions</t>
  </si>
  <si>
    <t>13 Questions</t>
  </si>
  <si>
    <t>17 Questions</t>
  </si>
  <si>
    <t>MC</t>
  </si>
  <si>
    <t>CR</t>
  </si>
  <si>
    <t>Number of Questions</t>
  </si>
  <si>
    <t>Percent of Questions</t>
  </si>
  <si>
    <t># points</t>
  </si>
  <si>
    <t>Points</t>
  </si>
  <si>
    <t>% of Points</t>
  </si>
  <si>
    <t>G-C</t>
  </si>
  <si>
    <t>G-C (Circles)</t>
  </si>
  <si>
    <t>G-CO (Congruence)</t>
  </si>
  <si>
    <t>G-GMD (Geo Mmt &amp; Dimension)</t>
  </si>
  <si>
    <t>G-GPE (Geometric Properties with Equations)</t>
  </si>
  <si>
    <t>G-MG (Modelling with Geometry)</t>
  </si>
  <si>
    <t>G-SRT (Similarity &amp; Right Triangles)</t>
  </si>
  <si>
    <t>G-CO</t>
  </si>
  <si>
    <t>G-GMD</t>
  </si>
  <si>
    <t>G-GPE</t>
  </si>
  <si>
    <t>G-MG</t>
  </si>
  <si>
    <t>G-SRT</t>
  </si>
  <si>
    <t>% of Total Points</t>
  </si>
  <si>
    <t>Multiple Choice</t>
  </si>
  <si>
    <t xml:space="preserve">Constructed Response </t>
  </si>
  <si>
    <t>Number of questions</t>
  </si>
  <si>
    <t>totals</t>
  </si>
  <si>
    <t>As of June 2016</t>
  </si>
  <si>
    <t>Percent of Multiple Choice Questions asked in Cluster</t>
  </si>
  <si>
    <t>Percent of Constructed Response Questions asked in Cluster</t>
  </si>
  <si>
    <t>Overall Point Percentage</t>
  </si>
  <si>
    <t>As of Jan 2017</t>
  </si>
  <si>
    <t>Change in Point Percentage</t>
  </si>
  <si>
    <t>Change in Questions Percentage</t>
  </si>
  <si>
    <t>Percentage of Questions asked</t>
  </si>
  <si>
    <t>Constucted Response</t>
  </si>
  <si>
    <t>Domain</t>
  </si>
  <si>
    <t>Percent</t>
  </si>
  <si>
    <t>Question</t>
  </si>
  <si>
    <t>Includes June 2017</t>
  </si>
  <si>
    <t>Constructed Response</t>
  </si>
  <si>
    <t>Type</t>
  </si>
  <si>
    <t>Credits</t>
  </si>
  <si>
    <t>Data by cluster as of June 2018</t>
  </si>
  <si>
    <t>Number of Multiple Choice</t>
  </si>
  <si>
    <t>Number of Constructed responses</t>
  </si>
  <si>
    <t>Number of Points</t>
  </si>
  <si>
    <t>Percent of Points</t>
  </si>
  <si>
    <t>Percent of questions</t>
  </si>
  <si>
    <t>CR;</t>
  </si>
  <si>
    <t xml:space="preserve">CR </t>
  </si>
  <si>
    <t>Data by cluster as of January 2019</t>
  </si>
  <si>
    <t>Total Number of questions this cluster</t>
  </si>
  <si>
    <t>Number of CR 2 point</t>
  </si>
  <si>
    <t>Number of CR 4 point</t>
  </si>
  <si>
    <t>Number of CR 6 point</t>
  </si>
  <si>
    <t>total</t>
  </si>
  <si>
    <t>Percent points</t>
  </si>
  <si>
    <t>Percent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</si>
</sst>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sz val="11.5"/>
      <name val="Times New Roman"/>
      <family val="1"/>
    </font>
    <font>
      <sz val="11"/>
      <color rgb="FF000000"/>
      <name val="Calibri"/>
      <family val="2"/>
    </font>
    <font>
      <sz val="11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8">
    <xf numFmtId="0" fontId="0" fillId="0" borderId="0" xfId="0"/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indent="6"/>
    </xf>
    <xf numFmtId="0" fontId="9" fillId="0" borderId="0" xfId="2"/>
    <xf numFmtId="0" fontId="3" fillId="0" borderId="0" xfId="2" applyFont="1" applyBorder="1" applyAlignment="1">
      <alignment horizontal="left" vertical="top"/>
    </xf>
    <xf numFmtId="164" fontId="3" fillId="0" borderId="0" xfId="2" applyNumberFormat="1" applyFont="1" applyBorder="1" applyAlignment="1">
      <alignment horizontal="left" vertical="top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" fontId="4" fillId="0" borderId="0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 indent="7"/>
    </xf>
    <xf numFmtId="0" fontId="6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 indent="6"/>
    </xf>
    <xf numFmtId="0" fontId="8" fillId="0" borderId="0" xfId="0" applyFont="1" applyBorder="1" applyAlignment="1">
      <alignment horizontal="right" vertical="center" wrapText="1" indent="7"/>
    </xf>
    <xf numFmtId="0" fontId="0" fillId="0" borderId="0" xfId="0" applyBorder="1"/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/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5" xfId="1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9" fontId="0" fillId="0" borderId="0" xfId="1" applyFont="1" applyBorder="1"/>
    <xf numFmtId="9" fontId="0" fillId="0" borderId="5" xfId="1" applyFont="1" applyBorder="1"/>
    <xf numFmtId="0" fontId="2" fillId="0" borderId="6" xfId="0" applyFont="1" applyBorder="1"/>
    <xf numFmtId="0" fontId="2" fillId="0" borderId="7" xfId="0" applyFont="1" applyBorder="1"/>
    <xf numFmtId="9" fontId="2" fillId="0" borderId="7" xfId="1" applyFont="1" applyBorder="1"/>
    <xf numFmtId="9" fontId="2" fillId="0" borderId="8" xfId="1" applyFont="1" applyBorder="1"/>
    <xf numFmtId="0" fontId="0" fillId="0" borderId="0" xfId="0" applyFill="1" applyBorder="1" applyAlignment="1">
      <alignment wrapText="1"/>
    </xf>
    <xf numFmtId="10" fontId="0" fillId="0" borderId="5" xfId="1" applyNumberFormat="1" applyFont="1" applyBorder="1" applyAlignment="1">
      <alignment horizontal="center"/>
    </xf>
    <xf numFmtId="10" fontId="2" fillId="0" borderId="8" xfId="1" applyNumberFormat="1" applyFont="1" applyBorder="1" applyAlignment="1">
      <alignment horizontal="center" vertical="center"/>
    </xf>
    <xf numFmtId="10" fontId="0" fillId="0" borderId="0" xfId="1" applyNumberFormat="1" applyFont="1" applyBorder="1"/>
    <xf numFmtId="10" fontId="2" fillId="0" borderId="7" xfId="1" applyNumberFormat="1" applyFont="1" applyBorder="1"/>
    <xf numFmtId="10" fontId="0" fillId="0" borderId="0" xfId="0" applyNumberFormat="1"/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/>
    <xf numFmtId="9" fontId="0" fillId="0" borderId="7" xfId="1" applyFont="1" applyBorder="1"/>
    <xf numFmtId="0" fontId="0" fillId="0" borderId="6" xfId="0" applyBorder="1"/>
    <xf numFmtId="0" fontId="0" fillId="0" borderId="7" xfId="0" applyBorder="1"/>
    <xf numFmtId="9" fontId="0" fillId="0" borderId="8" xfId="1" applyFont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164" fontId="11" fillId="0" borderId="0" xfId="2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17" fontId="14" fillId="0" borderId="0" xfId="0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top"/>
    </xf>
    <xf numFmtId="9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11" fillId="0" borderId="0" xfId="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17" fontId="16" fillId="0" borderId="0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Geometry Regents by Cluster Cumulative to Jan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'Graphs to Jan 2019'!$L$13:$L$26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to Jan 2019'!$M$13:$M$26</c:f>
              <c:numCache>
                <c:formatCode>0%</c:formatCode>
                <c:ptCount val="14"/>
                <c:pt idx="0">
                  <c:v>4.1666666666666664E-2</c:v>
                </c:pt>
                <c:pt idx="1">
                  <c:v>2.5793650793650792E-2</c:v>
                </c:pt>
                <c:pt idx="2">
                  <c:v>5.5555555555555552E-2</c:v>
                </c:pt>
                <c:pt idx="3">
                  <c:v>6.1507936507936505E-2</c:v>
                </c:pt>
                <c:pt idx="4">
                  <c:v>0.15674603174603174</c:v>
                </c:pt>
                <c:pt idx="5">
                  <c:v>2.976190476190476E-2</c:v>
                </c:pt>
                <c:pt idx="6">
                  <c:v>2.7777777777777776E-2</c:v>
                </c:pt>
                <c:pt idx="7">
                  <c:v>3.3730158730158728E-2</c:v>
                </c:pt>
                <c:pt idx="8">
                  <c:v>2.7777777777777776E-2</c:v>
                </c:pt>
                <c:pt idx="9">
                  <c:v>0.11904761904761904</c:v>
                </c:pt>
                <c:pt idx="10">
                  <c:v>0.10912698412698413</c:v>
                </c:pt>
                <c:pt idx="11">
                  <c:v>8.3333333333333329E-2</c:v>
                </c:pt>
                <c:pt idx="12">
                  <c:v>0.10515873015873016</c:v>
                </c:pt>
                <c:pt idx="13">
                  <c:v>0.12301587301587301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9-4517-A6F5-29C4EE28D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938808"/>
        <c:axId val="473940120"/>
      </c:barChart>
      <c:catAx>
        <c:axId val="47393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40120"/>
        <c:crosses val="autoZero"/>
        <c:auto val="1"/>
        <c:lblAlgn val="ctr"/>
        <c:lblOffset val="100"/>
        <c:noMultiLvlLbl val="0"/>
      </c:catAx>
      <c:valAx>
        <c:axId val="47394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3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Questions by Cluster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2016'!$B$2</c:f>
              <c:strCache>
                <c:ptCount val="1"/>
                <c:pt idx="0">
                  <c:v>Number of Questions</c:v>
                </c:pt>
              </c:strCache>
            </c:strRef>
          </c:tx>
          <c:invertIfNegative val="0"/>
          <c:cat>
            <c:strRef>
              <c:f>'Graphs updated June 2016'!$A$3:$A$16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2016'!$B$3:$B$16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18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16</c:v>
                </c:pt>
                <c:pt idx="10">
                  <c:v>13</c:v>
                </c:pt>
                <c:pt idx="11">
                  <c:v>13</c:v>
                </c:pt>
                <c:pt idx="12">
                  <c:v>17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D-4EF9-A292-D6875494C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791208"/>
        <c:axId val="275791600"/>
      </c:barChart>
      <c:catAx>
        <c:axId val="275791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791600"/>
        <c:crosses val="autoZero"/>
        <c:auto val="1"/>
        <c:lblAlgn val="ctr"/>
        <c:lblOffset val="100"/>
        <c:noMultiLvlLbl val="0"/>
      </c:catAx>
      <c:valAx>
        <c:axId val="27579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791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Point Percentage by</a:t>
            </a:r>
            <a:r>
              <a:rPr lang="en-US" baseline="0"/>
              <a:t> Cluster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'Graphs Updated January 2017'!$F$1</c:f>
              <c:strCache>
                <c:ptCount val="1"/>
                <c:pt idx="0">
                  <c:v>Overall Point Percentage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January 2017'!$A$2:$A$15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January 2017'!$F$2:$F$15</c:f>
              <c:numCache>
                <c:formatCode>0%</c:formatCode>
                <c:ptCount val="14"/>
                <c:pt idx="0">
                  <c:v>3.875968992248062E-2</c:v>
                </c:pt>
                <c:pt idx="1">
                  <c:v>2.7131782945736434E-2</c:v>
                </c:pt>
                <c:pt idx="2">
                  <c:v>5.8139534883720929E-2</c:v>
                </c:pt>
                <c:pt idx="3">
                  <c:v>6.2015503875968991E-2</c:v>
                </c:pt>
                <c:pt idx="4">
                  <c:v>0.15116279069767441</c:v>
                </c:pt>
                <c:pt idx="5">
                  <c:v>3.4883720930232558E-2</c:v>
                </c:pt>
                <c:pt idx="6">
                  <c:v>3.1007751937984496E-2</c:v>
                </c:pt>
                <c:pt idx="7">
                  <c:v>3.1007751937984496E-2</c:v>
                </c:pt>
                <c:pt idx="8">
                  <c:v>3.1007751937984496E-2</c:v>
                </c:pt>
                <c:pt idx="9">
                  <c:v>0.10465116279069768</c:v>
                </c:pt>
                <c:pt idx="10">
                  <c:v>0.11627906976744186</c:v>
                </c:pt>
                <c:pt idx="11">
                  <c:v>8.9147286821705432E-2</c:v>
                </c:pt>
                <c:pt idx="12">
                  <c:v>0.10077519379844961</c:v>
                </c:pt>
                <c:pt idx="13">
                  <c:v>0.12403100775193798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5-4462-8649-9AE5DB0F0F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5618296"/>
        <c:axId val="275618688"/>
      </c:barChart>
      <c:catAx>
        <c:axId val="275618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5618688"/>
        <c:crosses val="autoZero"/>
        <c:auto val="1"/>
        <c:lblAlgn val="ctr"/>
        <c:lblOffset val="100"/>
        <c:noMultiLvlLbl val="0"/>
      </c:catAx>
      <c:valAx>
        <c:axId val="2756186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75618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Geometry Regents by Domain Cumulative to Jan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'Graphs to Jan 2019'!$L$3:$L$8</c:f>
              <c:strCache>
                <c:ptCount val="6"/>
                <c:pt idx="0">
                  <c:v>G-C</c:v>
                </c:pt>
                <c:pt idx="1">
                  <c:v>G-CO</c:v>
                </c:pt>
                <c:pt idx="2">
                  <c:v>G-GMD</c:v>
                </c:pt>
                <c:pt idx="3">
                  <c:v>G-GPE</c:v>
                </c:pt>
                <c:pt idx="4">
                  <c:v>G-MG</c:v>
                </c:pt>
                <c:pt idx="5">
                  <c:v>G-SRT</c:v>
                </c:pt>
              </c:strCache>
            </c:strRef>
          </c:cat>
          <c:val>
            <c:numRef>
              <c:f>'Graphs to Jan 2019'!$M$3:$M$8</c:f>
              <c:numCache>
                <c:formatCode>0%</c:formatCode>
                <c:ptCount val="6"/>
                <c:pt idx="0">
                  <c:v>6.7460317460317457E-2</c:v>
                </c:pt>
                <c:pt idx="1">
                  <c:v>0.3035714285714286</c:v>
                </c:pt>
                <c:pt idx="2">
                  <c:v>6.1507936507936505E-2</c:v>
                </c:pt>
                <c:pt idx="3">
                  <c:v>0.1468253968253968</c:v>
                </c:pt>
                <c:pt idx="4">
                  <c:v>0.10912698412698413</c:v>
                </c:pt>
                <c:pt idx="5">
                  <c:v>0.31150793650793651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B-460E-B229-241B785F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9307384"/>
        <c:axId val="399312304"/>
      </c:barChart>
      <c:catAx>
        <c:axId val="39930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312304"/>
        <c:crosses val="autoZero"/>
        <c:auto val="1"/>
        <c:lblAlgn val="ctr"/>
        <c:lblOffset val="100"/>
        <c:noMultiLvlLbl val="0"/>
      </c:catAx>
      <c:valAx>
        <c:axId val="39931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30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Geometry Cumulative % of Points by Cluster June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'Graphs to June 2018'!$H$2:$H$15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to June 2018'!$I$2:$I$15</c:f>
              <c:numCache>
                <c:formatCode>0%</c:formatCode>
                <c:ptCount val="14"/>
                <c:pt idx="0">
                  <c:v>4.2452830188679243E-2</c:v>
                </c:pt>
                <c:pt idx="1">
                  <c:v>2.5943396226415096E-2</c:v>
                </c:pt>
                <c:pt idx="2">
                  <c:v>5.6603773584905662E-2</c:v>
                </c:pt>
                <c:pt idx="3">
                  <c:v>6.6037735849056603E-2</c:v>
                </c:pt>
                <c:pt idx="4">
                  <c:v>0.15094339622641509</c:v>
                </c:pt>
                <c:pt idx="5">
                  <c:v>3.0660377358490566E-2</c:v>
                </c:pt>
                <c:pt idx="6">
                  <c:v>3.0660377358490566E-2</c:v>
                </c:pt>
                <c:pt idx="7">
                  <c:v>3.3018867924528301E-2</c:v>
                </c:pt>
                <c:pt idx="8">
                  <c:v>2.8301886792452831E-2</c:v>
                </c:pt>
                <c:pt idx="9">
                  <c:v>0.11320754716981132</c:v>
                </c:pt>
                <c:pt idx="10">
                  <c:v>0.10849056603773585</c:v>
                </c:pt>
                <c:pt idx="11">
                  <c:v>8.4905660377358486E-2</c:v>
                </c:pt>
                <c:pt idx="12">
                  <c:v>0.10613207547169812</c:v>
                </c:pt>
                <c:pt idx="13">
                  <c:v>0.12264150943396226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7-4727-8FC7-1902B53AC4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4410920"/>
        <c:axId val="274413352"/>
      </c:barChart>
      <c:catAx>
        <c:axId val="27441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413352"/>
        <c:crosses val="autoZero"/>
        <c:auto val="1"/>
        <c:lblAlgn val="ctr"/>
        <c:lblOffset val="100"/>
        <c:noMultiLvlLbl val="0"/>
      </c:catAx>
      <c:valAx>
        <c:axId val="2744133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7441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Geometry % of Points by Domain Cumulative to June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'Graphs to June 2018'!$L$2:$L$7</c:f>
              <c:strCache>
                <c:ptCount val="6"/>
                <c:pt idx="0">
                  <c:v>G-C</c:v>
                </c:pt>
                <c:pt idx="1">
                  <c:v>G-CO</c:v>
                </c:pt>
                <c:pt idx="2">
                  <c:v>G-GMD</c:v>
                </c:pt>
                <c:pt idx="3">
                  <c:v>G-GPE</c:v>
                </c:pt>
                <c:pt idx="4">
                  <c:v>G-MG</c:v>
                </c:pt>
                <c:pt idx="5">
                  <c:v>G-SRT</c:v>
                </c:pt>
              </c:strCache>
            </c:strRef>
          </c:cat>
          <c:val>
            <c:numRef>
              <c:f>'Graphs to June 2018'!$M$2:$M$7</c:f>
              <c:numCache>
                <c:formatCode>0%</c:formatCode>
                <c:ptCount val="6"/>
                <c:pt idx="0">
                  <c:v>6.8396226415094338E-2</c:v>
                </c:pt>
                <c:pt idx="1">
                  <c:v>0.30424528301886794</c:v>
                </c:pt>
                <c:pt idx="2">
                  <c:v>6.3679245283018868E-2</c:v>
                </c:pt>
                <c:pt idx="3">
                  <c:v>0.14150943396226415</c:v>
                </c:pt>
                <c:pt idx="4">
                  <c:v>0.10849056603773585</c:v>
                </c:pt>
                <c:pt idx="5">
                  <c:v>0.31367924528301888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A-4262-A9FC-692D3B2841E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4991816"/>
        <c:axId val="274992200"/>
      </c:barChart>
      <c:catAx>
        <c:axId val="27499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992200"/>
        <c:crosses val="autoZero"/>
        <c:auto val="1"/>
        <c:lblAlgn val="ctr"/>
        <c:lblOffset val="100"/>
        <c:noMultiLvlLbl val="0"/>
      </c:catAx>
      <c:valAx>
        <c:axId val="2749922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7499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Points by Cluster Geometry CC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2017'!$B$1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2017'!$A$2:$A$15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2017'!$B$2:$B$15</c:f>
              <c:numCache>
                <c:formatCode>0%</c:formatCode>
                <c:ptCount val="14"/>
                <c:pt idx="0">
                  <c:v>3.9867109634551492E-2</c:v>
                </c:pt>
                <c:pt idx="1">
                  <c:v>2.6578073089700997E-2</c:v>
                </c:pt>
                <c:pt idx="2">
                  <c:v>5.647840531561462E-2</c:v>
                </c:pt>
                <c:pt idx="3">
                  <c:v>6.6445182724252497E-2</c:v>
                </c:pt>
                <c:pt idx="4">
                  <c:v>0.14950166112956811</c:v>
                </c:pt>
                <c:pt idx="5">
                  <c:v>3.3222591362126248E-2</c:v>
                </c:pt>
                <c:pt idx="6">
                  <c:v>3.3222591362126248E-2</c:v>
                </c:pt>
                <c:pt idx="7">
                  <c:v>2.9900332225913623E-2</c:v>
                </c:pt>
                <c:pt idx="8">
                  <c:v>2.9900332225913623E-2</c:v>
                </c:pt>
                <c:pt idx="9">
                  <c:v>0.10963455149501661</c:v>
                </c:pt>
                <c:pt idx="10">
                  <c:v>0.11295681063122924</c:v>
                </c:pt>
                <c:pt idx="11">
                  <c:v>8.6378737541528236E-2</c:v>
                </c:pt>
                <c:pt idx="12">
                  <c:v>9.9667774086378738E-2</c:v>
                </c:pt>
                <c:pt idx="13">
                  <c:v>0.12624584717607973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9-403C-B8B1-379D68249D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3601608"/>
        <c:axId val="273606088"/>
      </c:barChart>
      <c:catAx>
        <c:axId val="27360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3606088"/>
        <c:crosses val="autoZero"/>
        <c:auto val="1"/>
        <c:lblAlgn val="ctr"/>
        <c:lblOffset val="100"/>
        <c:noMultiLvlLbl val="0"/>
      </c:catAx>
      <c:valAx>
        <c:axId val="273606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360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Points by Domain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2017'!$F$1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2017'!$E$2:$E$7</c:f>
              <c:strCache>
                <c:ptCount val="6"/>
                <c:pt idx="0">
                  <c:v>G-C</c:v>
                </c:pt>
                <c:pt idx="1">
                  <c:v>G-CO</c:v>
                </c:pt>
                <c:pt idx="2">
                  <c:v>G-GMD</c:v>
                </c:pt>
                <c:pt idx="3">
                  <c:v>G-GPE</c:v>
                </c:pt>
                <c:pt idx="4">
                  <c:v>G-MG</c:v>
                </c:pt>
                <c:pt idx="5">
                  <c:v>G-SRT</c:v>
                </c:pt>
              </c:strCache>
            </c:strRef>
          </c:cat>
          <c:val>
            <c:numRef>
              <c:f>'Graphs Updated June 2017'!$F$2:$F$7</c:f>
              <c:numCache>
                <c:formatCode>0%</c:formatCode>
                <c:ptCount val="6"/>
                <c:pt idx="0">
                  <c:v>6.6445182724252497E-2</c:v>
                </c:pt>
                <c:pt idx="1">
                  <c:v>0.30564784053156147</c:v>
                </c:pt>
                <c:pt idx="2">
                  <c:v>6.3122923588039864E-2</c:v>
                </c:pt>
                <c:pt idx="3">
                  <c:v>0.13953488372093023</c:v>
                </c:pt>
                <c:pt idx="4">
                  <c:v>0.11295681063122924</c:v>
                </c:pt>
                <c:pt idx="5">
                  <c:v>0.3122923588039867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9-4C8E-B2A5-C3AB4C31B1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5613408"/>
        <c:axId val="275617888"/>
      </c:barChart>
      <c:catAx>
        <c:axId val="27561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617888"/>
        <c:crosses val="autoZero"/>
        <c:auto val="1"/>
        <c:lblAlgn val="ctr"/>
        <c:lblOffset val="100"/>
        <c:noMultiLvlLbl val="0"/>
      </c:catAx>
      <c:valAx>
        <c:axId val="275617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56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Total Points by Strand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2016'!$G$18</c:f>
              <c:strCache>
                <c:ptCount val="1"/>
                <c:pt idx="0">
                  <c:v>% of Total Points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2016'!$F$19:$F$24</c:f>
              <c:strCache>
                <c:ptCount val="6"/>
                <c:pt idx="0">
                  <c:v>G-C</c:v>
                </c:pt>
                <c:pt idx="1">
                  <c:v>G-CO</c:v>
                </c:pt>
                <c:pt idx="2">
                  <c:v>G-GMD</c:v>
                </c:pt>
                <c:pt idx="3">
                  <c:v>G-GPE</c:v>
                </c:pt>
                <c:pt idx="4">
                  <c:v>G-MG</c:v>
                </c:pt>
                <c:pt idx="5">
                  <c:v>G-SRT</c:v>
                </c:pt>
              </c:strCache>
            </c:strRef>
          </c:cat>
          <c:val>
            <c:numRef>
              <c:f>'Graphs updated June 2016'!$G$19:$G$24</c:f>
              <c:numCache>
                <c:formatCode>0%</c:formatCode>
                <c:ptCount val="6"/>
                <c:pt idx="0">
                  <c:v>0.06</c:v>
                </c:pt>
                <c:pt idx="1">
                  <c:v>0.31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D-44A8-A330-1D2B2FFF69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6073808"/>
        <c:axId val="274755928"/>
      </c:barChart>
      <c:catAx>
        <c:axId val="27607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4755928"/>
        <c:crosses val="autoZero"/>
        <c:auto val="1"/>
        <c:lblAlgn val="ctr"/>
        <c:lblOffset val="100"/>
        <c:noMultiLvlLbl val="0"/>
      </c:catAx>
      <c:valAx>
        <c:axId val="274755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607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Overall Points by Cluster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2016'!$G$2</c:f>
              <c:strCache>
                <c:ptCount val="1"/>
                <c:pt idx="0">
                  <c:v>% of Points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2016'!$A$3:$A$16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2016'!$G$3:$G$16</c:f>
              <c:numCache>
                <c:formatCode>0%</c:formatCode>
                <c:ptCount val="14"/>
                <c:pt idx="0">
                  <c:v>3.4883720930232558E-2</c:v>
                </c:pt>
                <c:pt idx="1">
                  <c:v>2.9069767441860465E-2</c:v>
                </c:pt>
                <c:pt idx="2">
                  <c:v>5.8139534883720929E-2</c:v>
                </c:pt>
                <c:pt idx="3">
                  <c:v>6.3953488372093026E-2</c:v>
                </c:pt>
                <c:pt idx="4">
                  <c:v>0.15697674418604651</c:v>
                </c:pt>
                <c:pt idx="5">
                  <c:v>2.9069767441860465E-2</c:v>
                </c:pt>
                <c:pt idx="6">
                  <c:v>3.4883720930232558E-2</c:v>
                </c:pt>
                <c:pt idx="7">
                  <c:v>2.9069767441860465E-2</c:v>
                </c:pt>
                <c:pt idx="8">
                  <c:v>2.9069767441860465E-2</c:v>
                </c:pt>
                <c:pt idx="9">
                  <c:v>0.11046511627906977</c:v>
                </c:pt>
                <c:pt idx="10">
                  <c:v>0.11627906976744186</c:v>
                </c:pt>
                <c:pt idx="11">
                  <c:v>8.1395348837209308E-2</c:v>
                </c:pt>
                <c:pt idx="12">
                  <c:v>0.10465116279069768</c:v>
                </c:pt>
                <c:pt idx="13">
                  <c:v>0.12209302325581395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F-4CA5-B4F9-5B7DD924CB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5788856"/>
        <c:axId val="275789248"/>
      </c:barChart>
      <c:catAx>
        <c:axId val="27578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789248"/>
        <c:crosses val="autoZero"/>
        <c:auto val="1"/>
        <c:lblAlgn val="ctr"/>
        <c:lblOffset val="100"/>
        <c:noMultiLvlLbl val="0"/>
      </c:catAx>
      <c:valAx>
        <c:axId val="275789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5788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Questions by Cluster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June 2016'!$C$2</c:f>
              <c:strCache>
                <c:ptCount val="1"/>
                <c:pt idx="0">
                  <c:v>Percent of Questions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'Graphs updated June 2016'!$A$3:$A$16</c:f>
              <c:strCache>
                <c:ptCount val="14"/>
                <c:pt idx="0">
                  <c:v>G-C.A</c:v>
                </c:pt>
                <c:pt idx="1">
                  <c:v>G-C.B</c:v>
                </c:pt>
                <c:pt idx="2">
                  <c:v>G-CO.A</c:v>
                </c:pt>
                <c:pt idx="3">
                  <c:v>G-CO.B</c:v>
                </c:pt>
                <c:pt idx="4">
                  <c:v>G-CO.C</c:v>
                </c:pt>
                <c:pt idx="5">
                  <c:v>G-CO.D</c:v>
                </c:pt>
                <c:pt idx="6">
                  <c:v>G-GMD.A</c:v>
                </c:pt>
                <c:pt idx="7">
                  <c:v>G-GMD.B</c:v>
                </c:pt>
                <c:pt idx="8">
                  <c:v>G-GPE.A</c:v>
                </c:pt>
                <c:pt idx="9">
                  <c:v>G-GPE.B</c:v>
                </c:pt>
                <c:pt idx="10">
                  <c:v>G-MG.A</c:v>
                </c:pt>
                <c:pt idx="11">
                  <c:v>G-SRT.A</c:v>
                </c:pt>
                <c:pt idx="12">
                  <c:v>G-SRT.B</c:v>
                </c:pt>
                <c:pt idx="13">
                  <c:v>G-SRT.C</c:v>
                </c:pt>
              </c:strCache>
            </c:strRef>
          </c:cat>
          <c:val>
            <c:numRef>
              <c:f>'Graphs updated June 2016'!$C$3:$C$16</c:f>
              <c:numCache>
                <c:formatCode>0%</c:formatCode>
                <c:ptCount val="14"/>
                <c:pt idx="0">
                  <c:v>4.1666666666666664E-2</c:v>
                </c:pt>
                <c:pt idx="1">
                  <c:v>3.4722222222222224E-2</c:v>
                </c:pt>
                <c:pt idx="2">
                  <c:v>6.9444444444444448E-2</c:v>
                </c:pt>
                <c:pt idx="3">
                  <c:v>6.9444444444444448E-2</c:v>
                </c:pt>
                <c:pt idx="4">
                  <c:v>0.125</c:v>
                </c:pt>
                <c:pt idx="5">
                  <c:v>2.7777777777777776E-2</c:v>
                </c:pt>
                <c:pt idx="6">
                  <c:v>4.1666666666666664E-2</c:v>
                </c:pt>
                <c:pt idx="7">
                  <c:v>3.4722222222222224E-2</c:v>
                </c:pt>
                <c:pt idx="8">
                  <c:v>3.4722222222222224E-2</c:v>
                </c:pt>
                <c:pt idx="9">
                  <c:v>0.1111111111111111</c:v>
                </c:pt>
                <c:pt idx="10">
                  <c:v>9.0277777777777776E-2</c:v>
                </c:pt>
                <c:pt idx="11">
                  <c:v>9.0277777777777776E-2</c:v>
                </c:pt>
                <c:pt idx="12">
                  <c:v>0.11805555555555555</c:v>
                </c:pt>
                <c:pt idx="1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3-4ED5-A01B-F7C6801F95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5790032"/>
        <c:axId val="275790424"/>
      </c:barChart>
      <c:catAx>
        <c:axId val="27579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790424"/>
        <c:crosses val="autoZero"/>
        <c:auto val="1"/>
        <c:lblAlgn val="ctr"/>
        <c:lblOffset val="100"/>
        <c:noMultiLvlLbl val="0"/>
      </c:catAx>
      <c:valAx>
        <c:axId val="275790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579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19</xdr:row>
      <xdr:rowOff>4762</xdr:rowOff>
    </xdr:from>
    <xdr:to>
      <xdr:col>18</xdr:col>
      <xdr:colOff>323850</xdr:colOff>
      <xdr:row>33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7F7AE9-9C12-43A4-8171-A6E41015DE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714375</xdr:colOff>
      <xdr:row>19</xdr:row>
      <xdr:rowOff>33337</xdr:rowOff>
    </xdr:from>
    <xdr:to>
      <xdr:col>24</xdr:col>
      <xdr:colOff>552450</xdr:colOff>
      <xdr:row>33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0005AD-74A7-4D63-8E26-45177F629B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23</xdr:row>
      <xdr:rowOff>128586</xdr:rowOff>
    </xdr:from>
    <xdr:to>
      <xdr:col>16</xdr:col>
      <xdr:colOff>142875</xdr:colOff>
      <xdr:row>39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8</xdr:row>
      <xdr:rowOff>42862</xdr:rowOff>
    </xdr:from>
    <xdr:to>
      <xdr:col>18</xdr:col>
      <xdr:colOff>457200</xdr:colOff>
      <xdr:row>21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16</xdr:row>
      <xdr:rowOff>104775</xdr:rowOff>
    </xdr:from>
    <xdr:to>
      <xdr:col>16</xdr:col>
      <xdr:colOff>571500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0</xdr:row>
      <xdr:rowOff>152400</xdr:rowOff>
    </xdr:from>
    <xdr:to>
      <xdr:col>19</xdr:col>
      <xdr:colOff>304800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16</xdr:row>
      <xdr:rowOff>188209</xdr:rowOff>
    </xdr:from>
    <xdr:to>
      <xdr:col>24</xdr:col>
      <xdr:colOff>419100</xdr:colOff>
      <xdr:row>26</xdr:row>
      <xdr:rowOff>216784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325056</xdr:colOff>
      <xdr:row>0</xdr:row>
      <xdr:rowOff>64384</xdr:rowOff>
    </xdr:from>
    <xdr:to>
      <xdr:col>18</xdr:col>
      <xdr:colOff>382206</xdr:colOff>
      <xdr:row>10</xdr:row>
      <xdr:rowOff>245359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401256</xdr:colOff>
      <xdr:row>0</xdr:row>
      <xdr:rowOff>102484</xdr:rowOff>
    </xdr:from>
    <xdr:to>
      <xdr:col>29</xdr:col>
      <xdr:colOff>439356</xdr:colOff>
      <xdr:row>10</xdr:row>
      <xdr:rowOff>273934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266700</xdr:colOff>
      <xdr:row>18</xdr:row>
      <xdr:rowOff>33337</xdr:rowOff>
    </xdr:from>
    <xdr:to>
      <xdr:col>14</xdr:col>
      <xdr:colOff>571500</xdr:colOff>
      <xdr:row>26</xdr:row>
      <xdr:rowOff>261937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90487</xdr:rowOff>
    </xdr:from>
    <xdr:to>
      <xdr:col>15</xdr:col>
      <xdr:colOff>542925</xdr:colOff>
      <xdr:row>11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workbookViewId="0">
      <selection activeCell="A21" sqref="A21"/>
    </sheetView>
  </sheetViews>
  <sheetFormatPr defaultRowHeight="15" x14ac:dyDescent="0.25"/>
  <cols>
    <col min="1" max="4" width="28.42578125" customWidth="1"/>
  </cols>
  <sheetData>
    <row r="1" spans="1:5" ht="15.75" x14ac:dyDescent="0.25">
      <c r="A1" s="8" t="s">
        <v>0</v>
      </c>
      <c r="B1" s="7"/>
      <c r="C1" s="7"/>
      <c r="D1" s="7"/>
    </row>
    <row r="2" spans="1:5" ht="15.75" x14ac:dyDescent="0.25">
      <c r="A2" s="8" t="s">
        <v>1</v>
      </c>
      <c r="B2" s="7"/>
      <c r="C2" s="7"/>
      <c r="D2" s="7"/>
    </row>
    <row r="3" spans="1:5" ht="15.75" x14ac:dyDescent="0.25">
      <c r="A3" s="9">
        <v>42156</v>
      </c>
      <c r="B3" s="7"/>
      <c r="C3" s="7"/>
      <c r="D3" s="7"/>
    </row>
    <row r="5" spans="1:5" ht="15.75" x14ac:dyDescent="0.25">
      <c r="A5" s="10" t="s">
        <v>2</v>
      </c>
      <c r="B5" s="10" t="s">
        <v>3</v>
      </c>
      <c r="C5" s="10" t="s">
        <v>4</v>
      </c>
      <c r="D5" s="10" t="s">
        <v>5</v>
      </c>
      <c r="E5" s="11" t="s">
        <v>60</v>
      </c>
    </row>
    <row r="6" spans="1:5" ht="15.75" x14ac:dyDescent="0.25">
      <c r="A6" s="12">
        <v>1</v>
      </c>
      <c r="B6" s="13" t="s">
        <v>6</v>
      </c>
      <c r="C6" s="12">
        <v>2</v>
      </c>
      <c r="D6" s="13" t="s">
        <v>28</v>
      </c>
      <c r="E6" s="9">
        <v>42156</v>
      </c>
    </row>
    <row r="7" spans="1:5" ht="15.75" x14ac:dyDescent="0.25">
      <c r="A7" s="12">
        <v>2</v>
      </c>
      <c r="B7" s="13" t="s">
        <v>6</v>
      </c>
      <c r="C7" s="12">
        <v>2</v>
      </c>
      <c r="D7" s="13" t="s">
        <v>37</v>
      </c>
      <c r="E7" s="9">
        <v>42156</v>
      </c>
    </row>
    <row r="8" spans="1:5" ht="15.75" x14ac:dyDescent="0.25">
      <c r="A8" s="12">
        <v>3</v>
      </c>
      <c r="B8" s="13" t="s">
        <v>6</v>
      </c>
      <c r="C8" s="12">
        <v>2</v>
      </c>
      <c r="D8" s="13" t="s">
        <v>35</v>
      </c>
      <c r="E8" s="9">
        <v>42156</v>
      </c>
    </row>
    <row r="9" spans="1:5" ht="15.75" x14ac:dyDescent="0.25">
      <c r="A9" s="12">
        <v>4</v>
      </c>
      <c r="B9" s="13" t="s">
        <v>6</v>
      </c>
      <c r="C9" s="12">
        <v>2</v>
      </c>
      <c r="D9" s="13" t="s">
        <v>31</v>
      </c>
      <c r="E9" s="9">
        <v>42156</v>
      </c>
    </row>
    <row r="10" spans="1:5" ht="15.75" x14ac:dyDescent="0.25">
      <c r="A10" s="12">
        <v>5</v>
      </c>
      <c r="B10" s="13" t="s">
        <v>6</v>
      </c>
      <c r="C10" s="12">
        <v>2</v>
      </c>
      <c r="D10" s="13" t="s">
        <v>34</v>
      </c>
      <c r="E10" s="9">
        <v>42156</v>
      </c>
    </row>
    <row r="11" spans="1:5" ht="15.75" x14ac:dyDescent="0.25">
      <c r="A11" s="12">
        <v>6</v>
      </c>
      <c r="B11" s="13" t="s">
        <v>6</v>
      </c>
      <c r="C11" s="12">
        <v>2</v>
      </c>
      <c r="D11" s="13" t="s">
        <v>28</v>
      </c>
      <c r="E11" s="9">
        <v>42156</v>
      </c>
    </row>
    <row r="12" spans="1:5" ht="15.75" x14ac:dyDescent="0.25">
      <c r="A12" s="12">
        <v>7</v>
      </c>
      <c r="B12" s="13" t="s">
        <v>6</v>
      </c>
      <c r="C12" s="12">
        <v>2</v>
      </c>
      <c r="D12" s="13" t="s">
        <v>38</v>
      </c>
      <c r="E12" s="9">
        <v>42156</v>
      </c>
    </row>
    <row r="13" spans="1:5" ht="15.75" x14ac:dyDescent="0.25">
      <c r="A13" s="12">
        <v>8</v>
      </c>
      <c r="B13" s="13" t="s">
        <v>6</v>
      </c>
      <c r="C13" s="12">
        <v>2</v>
      </c>
      <c r="D13" s="13" t="s">
        <v>36</v>
      </c>
      <c r="E13" s="9">
        <v>42156</v>
      </c>
    </row>
    <row r="14" spans="1:5" ht="15.75" x14ac:dyDescent="0.25">
      <c r="A14" s="12">
        <v>9</v>
      </c>
      <c r="B14" s="13" t="s">
        <v>6</v>
      </c>
      <c r="C14" s="12">
        <v>2</v>
      </c>
      <c r="D14" s="13" t="s">
        <v>35</v>
      </c>
      <c r="E14" s="9">
        <v>42156</v>
      </c>
    </row>
    <row r="15" spans="1:5" ht="15.75" x14ac:dyDescent="0.25">
      <c r="A15" s="12">
        <v>10</v>
      </c>
      <c r="B15" s="13" t="s">
        <v>6</v>
      </c>
      <c r="C15" s="12">
        <v>2</v>
      </c>
      <c r="D15" s="13" t="s">
        <v>31</v>
      </c>
      <c r="E15" s="9">
        <v>42156</v>
      </c>
    </row>
    <row r="16" spans="1:5" ht="15.75" x14ac:dyDescent="0.25">
      <c r="A16" s="12">
        <v>11</v>
      </c>
      <c r="B16" s="13" t="s">
        <v>6</v>
      </c>
      <c r="C16" s="12">
        <v>2</v>
      </c>
      <c r="D16" s="13" t="s">
        <v>36</v>
      </c>
      <c r="E16" s="9">
        <v>42156</v>
      </c>
    </row>
    <row r="17" spans="1:5" ht="15.75" x14ac:dyDescent="0.25">
      <c r="A17" s="12">
        <v>12</v>
      </c>
      <c r="B17" s="13" t="s">
        <v>6</v>
      </c>
      <c r="C17" s="12">
        <v>2</v>
      </c>
      <c r="D17" s="13" t="s">
        <v>34</v>
      </c>
      <c r="E17" s="9">
        <v>42156</v>
      </c>
    </row>
    <row r="18" spans="1:5" ht="15.75" x14ac:dyDescent="0.25">
      <c r="A18" s="12">
        <v>13</v>
      </c>
      <c r="B18" s="13" t="s">
        <v>6</v>
      </c>
      <c r="C18" s="12">
        <v>2</v>
      </c>
      <c r="D18" s="13" t="s">
        <v>33</v>
      </c>
      <c r="E18" s="9">
        <v>42156</v>
      </c>
    </row>
    <row r="19" spans="1:5" ht="15.75" x14ac:dyDescent="0.25">
      <c r="A19" s="12">
        <v>14</v>
      </c>
      <c r="B19" s="13" t="s">
        <v>6</v>
      </c>
      <c r="C19" s="12">
        <v>2</v>
      </c>
      <c r="D19" s="13" t="s">
        <v>30</v>
      </c>
      <c r="E19" s="9">
        <v>42156</v>
      </c>
    </row>
    <row r="20" spans="1:5" ht="15.75" x14ac:dyDescent="0.25">
      <c r="A20" s="12">
        <v>15</v>
      </c>
      <c r="B20" s="13" t="s">
        <v>6</v>
      </c>
      <c r="C20" s="12">
        <v>2</v>
      </c>
      <c r="D20" s="13" t="s">
        <v>36</v>
      </c>
      <c r="E20" s="9">
        <v>42156</v>
      </c>
    </row>
    <row r="21" spans="1:5" ht="15.75" x14ac:dyDescent="0.25">
      <c r="A21" s="12">
        <v>16</v>
      </c>
      <c r="B21" s="13" t="s">
        <v>6</v>
      </c>
      <c r="C21" s="12">
        <v>2</v>
      </c>
      <c r="D21" s="13" t="s">
        <v>36</v>
      </c>
      <c r="E21" s="9">
        <v>42156</v>
      </c>
    </row>
    <row r="22" spans="1:5" ht="15.75" x14ac:dyDescent="0.25">
      <c r="A22" s="12">
        <v>17</v>
      </c>
      <c r="B22" s="13" t="s">
        <v>6</v>
      </c>
      <c r="C22" s="12">
        <v>2</v>
      </c>
      <c r="D22" s="13" t="s">
        <v>33</v>
      </c>
      <c r="E22" s="9">
        <v>42156</v>
      </c>
    </row>
    <row r="23" spans="1:5" ht="15.75" x14ac:dyDescent="0.25">
      <c r="A23" s="12">
        <v>18</v>
      </c>
      <c r="B23" s="13" t="s">
        <v>6</v>
      </c>
      <c r="C23" s="12">
        <v>2</v>
      </c>
      <c r="D23" s="13" t="s">
        <v>29</v>
      </c>
      <c r="E23" s="9">
        <v>42156</v>
      </c>
    </row>
    <row r="24" spans="1:5" ht="15.75" x14ac:dyDescent="0.25">
      <c r="A24" s="12">
        <v>19</v>
      </c>
      <c r="B24" s="13" t="s">
        <v>6</v>
      </c>
      <c r="C24" s="12">
        <v>2</v>
      </c>
      <c r="D24" s="13" t="s">
        <v>38</v>
      </c>
      <c r="E24" s="9">
        <v>42156</v>
      </c>
    </row>
    <row r="25" spans="1:5" ht="15.75" x14ac:dyDescent="0.25">
      <c r="A25" s="12">
        <v>20</v>
      </c>
      <c r="B25" s="13" t="s">
        <v>6</v>
      </c>
      <c r="C25" s="12">
        <v>2</v>
      </c>
      <c r="D25" s="13" t="s">
        <v>39</v>
      </c>
      <c r="E25" s="9">
        <v>42156</v>
      </c>
    </row>
    <row r="26" spans="1:5" ht="15.75" x14ac:dyDescent="0.25">
      <c r="A26" s="12">
        <v>21</v>
      </c>
      <c r="B26" s="13" t="s">
        <v>6</v>
      </c>
      <c r="C26" s="12">
        <v>2</v>
      </c>
      <c r="D26" s="13" t="s">
        <v>36</v>
      </c>
      <c r="E26" s="9">
        <v>42156</v>
      </c>
    </row>
    <row r="27" spans="1:5" ht="15.75" x14ac:dyDescent="0.25">
      <c r="A27" s="12">
        <v>22</v>
      </c>
      <c r="B27" s="13" t="s">
        <v>6</v>
      </c>
      <c r="C27" s="12">
        <v>2</v>
      </c>
      <c r="D27" s="13" t="s">
        <v>29</v>
      </c>
      <c r="E27" s="9">
        <v>42156</v>
      </c>
    </row>
    <row r="28" spans="1:5" ht="15.75" x14ac:dyDescent="0.25">
      <c r="A28" s="12">
        <v>23</v>
      </c>
      <c r="B28" s="13" t="s">
        <v>6</v>
      </c>
      <c r="C28" s="12">
        <v>2</v>
      </c>
      <c r="D28" s="13" t="s">
        <v>32</v>
      </c>
      <c r="E28" s="9">
        <v>42156</v>
      </c>
    </row>
    <row r="29" spans="1:5" ht="15.75" x14ac:dyDescent="0.25">
      <c r="A29" s="12">
        <v>24</v>
      </c>
      <c r="B29" s="13" t="s">
        <v>6</v>
      </c>
      <c r="C29" s="12">
        <v>2</v>
      </c>
      <c r="D29" s="13" t="s">
        <v>37</v>
      </c>
      <c r="E29" s="9">
        <v>42156</v>
      </c>
    </row>
    <row r="30" spans="1:5" ht="15.75" x14ac:dyDescent="0.25">
      <c r="A30" s="12">
        <v>25</v>
      </c>
      <c r="B30" s="13" t="s">
        <v>20</v>
      </c>
      <c r="C30" s="12">
        <v>2</v>
      </c>
      <c r="D30" s="13" t="s">
        <v>41</v>
      </c>
      <c r="E30" s="9">
        <v>42156</v>
      </c>
    </row>
    <row r="31" spans="1:5" ht="15.75" x14ac:dyDescent="0.25">
      <c r="A31" s="12">
        <v>26</v>
      </c>
      <c r="B31" s="13" t="s">
        <v>20</v>
      </c>
      <c r="C31" s="12">
        <v>2</v>
      </c>
      <c r="D31" s="13" t="s">
        <v>33</v>
      </c>
      <c r="E31" s="9">
        <v>42156</v>
      </c>
    </row>
    <row r="32" spans="1:5" ht="15.75" x14ac:dyDescent="0.25">
      <c r="A32" s="12">
        <v>27</v>
      </c>
      <c r="B32" s="13" t="s">
        <v>20</v>
      </c>
      <c r="C32" s="12">
        <v>2</v>
      </c>
      <c r="D32" s="13" t="s">
        <v>35</v>
      </c>
      <c r="E32" s="9">
        <v>42156</v>
      </c>
    </row>
    <row r="33" spans="1:5" ht="15.75" x14ac:dyDescent="0.25">
      <c r="A33" s="12">
        <v>28</v>
      </c>
      <c r="B33" s="13" t="s">
        <v>20</v>
      </c>
      <c r="C33" s="12">
        <v>2</v>
      </c>
      <c r="D33" s="13" t="s">
        <v>34</v>
      </c>
      <c r="E33" s="9">
        <v>42156</v>
      </c>
    </row>
    <row r="34" spans="1:5" ht="15.75" x14ac:dyDescent="0.25">
      <c r="A34" s="12">
        <v>29</v>
      </c>
      <c r="B34" s="13" t="s">
        <v>20</v>
      </c>
      <c r="C34" s="12">
        <v>2</v>
      </c>
      <c r="D34" s="13" t="s">
        <v>40</v>
      </c>
      <c r="E34" s="9">
        <v>42156</v>
      </c>
    </row>
    <row r="35" spans="1:5" ht="15.75" x14ac:dyDescent="0.25">
      <c r="A35" s="12">
        <v>30</v>
      </c>
      <c r="B35" s="13" t="s">
        <v>20</v>
      </c>
      <c r="C35" s="12">
        <v>2</v>
      </c>
      <c r="D35" s="13" t="s">
        <v>37</v>
      </c>
      <c r="E35" s="9">
        <v>42156</v>
      </c>
    </row>
    <row r="36" spans="1:5" ht="15.75" x14ac:dyDescent="0.25">
      <c r="A36" s="12">
        <v>31</v>
      </c>
      <c r="B36" s="13" t="s">
        <v>20</v>
      </c>
      <c r="C36" s="12">
        <v>2</v>
      </c>
      <c r="D36" s="13" t="s">
        <v>36</v>
      </c>
      <c r="E36" s="9">
        <v>42156</v>
      </c>
    </row>
    <row r="37" spans="1:5" ht="15.75" x14ac:dyDescent="0.25">
      <c r="A37" s="12">
        <v>32</v>
      </c>
      <c r="B37" s="13" t="s">
        <v>20</v>
      </c>
      <c r="C37" s="12">
        <v>4</v>
      </c>
      <c r="D37" s="13" t="s">
        <v>33</v>
      </c>
      <c r="E37" s="9">
        <v>42156</v>
      </c>
    </row>
    <row r="38" spans="1:5" ht="15.75" x14ac:dyDescent="0.25">
      <c r="A38" s="12">
        <v>33</v>
      </c>
      <c r="B38" s="13" t="s">
        <v>20</v>
      </c>
      <c r="C38" s="12">
        <v>4</v>
      </c>
      <c r="D38" s="13" t="s">
        <v>33</v>
      </c>
      <c r="E38" s="9">
        <v>42156</v>
      </c>
    </row>
    <row r="39" spans="1:5" ht="15.75" x14ac:dyDescent="0.25">
      <c r="A39" s="12">
        <v>34</v>
      </c>
      <c r="B39" s="13" t="s">
        <v>20</v>
      </c>
      <c r="C39" s="12">
        <v>4</v>
      </c>
      <c r="D39" s="13" t="s">
        <v>34</v>
      </c>
      <c r="E39" s="9">
        <v>42156</v>
      </c>
    </row>
    <row r="40" spans="1:5" ht="15.75" x14ac:dyDescent="0.25">
      <c r="A40" s="12">
        <v>35</v>
      </c>
      <c r="B40" s="13" t="s">
        <v>20</v>
      </c>
      <c r="C40" s="12">
        <v>6</v>
      </c>
      <c r="D40" s="13" t="s">
        <v>38</v>
      </c>
      <c r="E40" s="9">
        <v>42156</v>
      </c>
    </row>
    <row r="41" spans="1:5" ht="15.75" x14ac:dyDescent="0.25">
      <c r="A41" s="12">
        <v>36</v>
      </c>
      <c r="B41" s="13" t="s">
        <v>20</v>
      </c>
      <c r="C41" s="12">
        <v>6</v>
      </c>
      <c r="D41" s="13" t="s">
        <v>35</v>
      </c>
      <c r="E41" s="9">
        <v>42156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0259-6787-4CDC-ABA2-2E423790AA33}">
  <dimension ref="B2:F36"/>
  <sheetViews>
    <sheetView topLeftCell="A29" workbookViewId="0">
      <selection activeCell="F36" sqref="B2:F36"/>
    </sheetView>
  </sheetViews>
  <sheetFormatPr defaultRowHeight="15.75" x14ac:dyDescent="0.25"/>
  <cols>
    <col min="1" max="4" width="9.140625" style="98"/>
    <col min="5" max="5" width="21.85546875" style="98" customWidth="1"/>
    <col min="6" max="16384" width="9.140625" style="98"/>
  </cols>
  <sheetData>
    <row r="2" spans="2:6" ht="22.5" customHeight="1" x14ac:dyDescent="0.25">
      <c r="B2" s="95">
        <v>1</v>
      </c>
      <c r="C2" s="96" t="s">
        <v>79</v>
      </c>
      <c r="D2" s="95">
        <v>2</v>
      </c>
      <c r="E2" s="96" t="s">
        <v>66</v>
      </c>
      <c r="F2" s="97">
        <v>43313</v>
      </c>
    </row>
    <row r="3" spans="2:6" ht="22.5" customHeight="1" x14ac:dyDescent="0.25">
      <c r="B3" s="95">
        <v>2</v>
      </c>
      <c r="C3" s="96" t="s">
        <v>79</v>
      </c>
      <c r="D3" s="95">
        <v>2</v>
      </c>
      <c r="E3" s="96" t="s">
        <v>70</v>
      </c>
      <c r="F3" s="97">
        <v>43313</v>
      </c>
    </row>
    <row r="4" spans="2:6" ht="22.5" customHeight="1" x14ac:dyDescent="0.25">
      <c r="B4" s="95">
        <v>3</v>
      </c>
      <c r="C4" s="96" t="s">
        <v>79</v>
      </c>
      <c r="D4" s="95">
        <v>2</v>
      </c>
      <c r="E4" s="96" t="s">
        <v>61</v>
      </c>
      <c r="F4" s="97">
        <v>43313</v>
      </c>
    </row>
    <row r="5" spans="2:6" ht="22.5" customHeight="1" x14ac:dyDescent="0.25">
      <c r="B5" s="95">
        <v>4</v>
      </c>
      <c r="C5" s="96" t="s">
        <v>79</v>
      </c>
      <c r="D5" s="95">
        <v>2</v>
      </c>
      <c r="E5" s="96" t="s">
        <v>70</v>
      </c>
      <c r="F5" s="97">
        <v>43313</v>
      </c>
    </row>
    <row r="6" spans="2:6" ht="22.5" customHeight="1" x14ac:dyDescent="0.25">
      <c r="B6" s="95">
        <v>5</v>
      </c>
      <c r="C6" s="96" t="s">
        <v>79</v>
      </c>
      <c r="D6" s="95">
        <v>2</v>
      </c>
      <c r="E6" s="96" t="s">
        <v>61</v>
      </c>
      <c r="F6" s="97">
        <v>43313</v>
      </c>
    </row>
    <row r="7" spans="2:6" ht="22.5" customHeight="1" x14ac:dyDescent="0.25">
      <c r="B7" s="95">
        <v>6</v>
      </c>
      <c r="C7" s="96" t="s">
        <v>79</v>
      </c>
      <c r="D7" s="95">
        <v>2</v>
      </c>
      <c r="E7" s="96" t="s">
        <v>67</v>
      </c>
      <c r="F7" s="97">
        <v>43313</v>
      </c>
    </row>
    <row r="8" spans="2:6" ht="22.5" customHeight="1" x14ac:dyDescent="0.25">
      <c r="B8" s="95">
        <v>7</v>
      </c>
      <c r="C8" s="96" t="s">
        <v>79</v>
      </c>
      <c r="D8" s="95">
        <v>2</v>
      </c>
      <c r="E8" s="96" t="s">
        <v>69</v>
      </c>
      <c r="F8" s="97">
        <v>43313</v>
      </c>
    </row>
    <row r="9" spans="2:6" ht="22.5" customHeight="1" x14ac:dyDescent="0.25">
      <c r="B9" s="95">
        <v>8</v>
      </c>
      <c r="C9" s="96" t="s">
        <v>79</v>
      </c>
      <c r="D9" s="95">
        <v>2</v>
      </c>
      <c r="E9" s="96" t="s">
        <v>68</v>
      </c>
      <c r="F9" s="97">
        <v>43313</v>
      </c>
    </row>
    <row r="10" spans="2:6" ht="22.5" customHeight="1" x14ac:dyDescent="0.25">
      <c r="B10" s="95">
        <v>9</v>
      </c>
      <c r="C10" s="96" t="s">
        <v>79</v>
      </c>
      <c r="D10" s="95">
        <v>2</v>
      </c>
      <c r="E10" s="96" t="s">
        <v>67</v>
      </c>
      <c r="F10" s="97">
        <v>43313</v>
      </c>
    </row>
    <row r="11" spans="2:6" ht="22.5" customHeight="1" x14ac:dyDescent="0.25">
      <c r="B11" s="95">
        <v>10</v>
      </c>
      <c r="C11" s="96" t="s">
        <v>79</v>
      </c>
      <c r="D11" s="95">
        <v>2</v>
      </c>
      <c r="E11" s="96" t="s">
        <v>66</v>
      </c>
      <c r="F11" s="97">
        <v>43313</v>
      </c>
    </row>
    <row r="12" spans="2:6" ht="22.5" customHeight="1" x14ac:dyDescent="0.25">
      <c r="B12" s="95">
        <v>11</v>
      </c>
      <c r="C12" s="96" t="s">
        <v>79</v>
      </c>
      <c r="D12" s="95">
        <v>2</v>
      </c>
      <c r="E12" s="96" t="s">
        <v>68</v>
      </c>
      <c r="F12" s="97">
        <v>43313</v>
      </c>
    </row>
    <row r="13" spans="2:6" ht="22.5" customHeight="1" x14ac:dyDescent="0.25">
      <c r="B13" s="95">
        <v>12</v>
      </c>
      <c r="C13" s="96" t="s">
        <v>79</v>
      </c>
      <c r="D13" s="95">
        <v>2</v>
      </c>
      <c r="E13" s="96" t="s">
        <v>69</v>
      </c>
      <c r="F13" s="97">
        <v>43313</v>
      </c>
    </row>
    <row r="14" spans="2:6" ht="22.5" customHeight="1" x14ac:dyDescent="0.25">
      <c r="B14" s="95">
        <v>13</v>
      </c>
      <c r="C14" s="96" t="s">
        <v>79</v>
      </c>
      <c r="D14" s="95">
        <v>2</v>
      </c>
      <c r="E14" s="96" t="s">
        <v>66</v>
      </c>
      <c r="F14" s="97">
        <v>43313</v>
      </c>
    </row>
    <row r="15" spans="2:6" ht="22.5" customHeight="1" x14ac:dyDescent="0.25">
      <c r="B15" s="95">
        <v>14</v>
      </c>
      <c r="C15" s="96" t="s">
        <v>79</v>
      </c>
      <c r="D15" s="95">
        <v>2</v>
      </c>
      <c r="E15" s="96" t="s">
        <v>72</v>
      </c>
      <c r="F15" s="97">
        <v>43313</v>
      </c>
    </row>
    <row r="16" spans="2:6" ht="22.5" customHeight="1" x14ac:dyDescent="0.25">
      <c r="B16" s="95">
        <v>15</v>
      </c>
      <c r="C16" s="96" t="s">
        <v>79</v>
      </c>
      <c r="D16" s="95">
        <v>2</v>
      </c>
      <c r="E16" s="96" t="s">
        <v>68</v>
      </c>
      <c r="F16" s="97">
        <v>43313</v>
      </c>
    </row>
    <row r="17" spans="2:6" ht="22.5" customHeight="1" x14ac:dyDescent="0.25">
      <c r="B17" s="95">
        <v>16</v>
      </c>
      <c r="C17" s="96" t="s">
        <v>79</v>
      </c>
      <c r="D17" s="95">
        <v>2</v>
      </c>
      <c r="E17" s="96" t="s">
        <v>69</v>
      </c>
      <c r="F17" s="97">
        <v>43313</v>
      </c>
    </row>
    <row r="18" spans="2:6" ht="22.5" customHeight="1" x14ac:dyDescent="0.25">
      <c r="B18" s="95">
        <v>17</v>
      </c>
      <c r="C18" s="96" t="s">
        <v>79</v>
      </c>
      <c r="D18" s="95">
        <v>2</v>
      </c>
      <c r="E18" s="96" t="s">
        <v>64</v>
      </c>
      <c r="F18" s="97">
        <v>43313</v>
      </c>
    </row>
    <row r="19" spans="2:6" ht="22.5" customHeight="1" x14ac:dyDescent="0.25">
      <c r="B19" s="95">
        <v>18</v>
      </c>
      <c r="C19" s="96" t="s">
        <v>79</v>
      </c>
      <c r="D19" s="95">
        <v>2</v>
      </c>
      <c r="E19" s="96" t="s">
        <v>73</v>
      </c>
      <c r="F19" s="97">
        <v>43313</v>
      </c>
    </row>
    <row r="20" spans="2:6" ht="22.5" customHeight="1" x14ac:dyDescent="0.25">
      <c r="B20" s="95">
        <v>19</v>
      </c>
      <c r="C20" s="96" t="s">
        <v>79</v>
      </c>
      <c r="D20" s="95">
        <v>2</v>
      </c>
      <c r="E20" s="96" t="s">
        <v>71</v>
      </c>
      <c r="F20" s="97">
        <v>43313</v>
      </c>
    </row>
    <row r="21" spans="2:6" ht="22.5" customHeight="1" x14ac:dyDescent="0.25">
      <c r="B21" s="95">
        <v>20</v>
      </c>
      <c r="C21" s="96" t="s">
        <v>79</v>
      </c>
      <c r="D21" s="95">
        <v>2</v>
      </c>
      <c r="E21" s="96" t="s">
        <v>62</v>
      </c>
      <c r="F21" s="97">
        <v>43313</v>
      </c>
    </row>
    <row r="22" spans="2:6" ht="22.5" customHeight="1" x14ac:dyDescent="0.25">
      <c r="B22" s="95">
        <v>21</v>
      </c>
      <c r="C22" s="96" t="s">
        <v>79</v>
      </c>
      <c r="D22" s="95">
        <v>2</v>
      </c>
      <c r="E22" s="96" t="s">
        <v>63</v>
      </c>
      <c r="F22" s="97">
        <v>43313</v>
      </c>
    </row>
    <row r="23" spans="2:6" ht="22.5" customHeight="1" x14ac:dyDescent="0.25">
      <c r="B23" s="95">
        <v>22</v>
      </c>
      <c r="C23" s="96" t="s">
        <v>79</v>
      </c>
      <c r="D23" s="95">
        <v>2</v>
      </c>
      <c r="E23" s="96" t="s">
        <v>66</v>
      </c>
      <c r="F23" s="97">
        <v>43313</v>
      </c>
    </row>
    <row r="24" spans="2:6" ht="22.5" customHeight="1" x14ac:dyDescent="0.25">
      <c r="B24" s="95">
        <v>23</v>
      </c>
      <c r="C24" s="96" t="s">
        <v>79</v>
      </c>
      <c r="D24" s="95">
        <v>2</v>
      </c>
      <c r="E24" s="96" t="s">
        <v>62</v>
      </c>
      <c r="F24" s="97">
        <v>43313</v>
      </c>
    </row>
    <row r="25" spans="2:6" ht="22.5" customHeight="1" x14ac:dyDescent="0.25">
      <c r="B25" s="95">
        <v>24</v>
      </c>
      <c r="C25" s="96" t="s">
        <v>79</v>
      </c>
      <c r="D25" s="95">
        <v>2</v>
      </c>
      <c r="E25" s="96" t="s">
        <v>67</v>
      </c>
      <c r="F25" s="97">
        <v>43313</v>
      </c>
    </row>
    <row r="26" spans="2:6" ht="22.5" customHeight="1" x14ac:dyDescent="0.25">
      <c r="B26" s="95">
        <v>25</v>
      </c>
      <c r="C26" s="96" t="s">
        <v>80</v>
      </c>
      <c r="D26" s="95">
        <v>2</v>
      </c>
      <c r="E26" s="96" t="s">
        <v>74</v>
      </c>
      <c r="F26" s="97">
        <v>43313</v>
      </c>
    </row>
    <row r="27" spans="2:6" ht="22.5" customHeight="1" x14ac:dyDescent="0.25">
      <c r="B27" s="95">
        <v>26</v>
      </c>
      <c r="C27" s="96" t="s">
        <v>80</v>
      </c>
      <c r="D27" s="95">
        <v>2</v>
      </c>
      <c r="E27" s="96" t="s">
        <v>66</v>
      </c>
      <c r="F27" s="97">
        <v>43313</v>
      </c>
    </row>
    <row r="28" spans="2:6" ht="22.5" customHeight="1" x14ac:dyDescent="0.25">
      <c r="B28" s="95">
        <v>27</v>
      </c>
      <c r="C28" s="96" t="s">
        <v>80</v>
      </c>
      <c r="D28" s="95">
        <v>2</v>
      </c>
      <c r="E28" s="96" t="s">
        <v>72</v>
      </c>
      <c r="F28" s="97">
        <v>43313</v>
      </c>
    </row>
    <row r="29" spans="2:6" ht="22.5" customHeight="1" x14ac:dyDescent="0.25">
      <c r="B29" s="95">
        <v>28</v>
      </c>
      <c r="C29" s="96" t="s">
        <v>80</v>
      </c>
      <c r="D29" s="95">
        <v>2</v>
      </c>
      <c r="E29" s="96" t="s">
        <v>64</v>
      </c>
      <c r="F29" s="97">
        <v>43313</v>
      </c>
    </row>
    <row r="30" spans="2:6" ht="22.5" customHeight="1" x14ac:dyDescent="0.25">
      <c r="B30" s="95">
        <v>29</v>
      </c>
      <c r="C30" s="96" t="s">
        <v>80</v>
      </c>
      <c r="D30" s="95">
        <v>2</v>
      </c>
      <c r="E30" s="96" t="s">
        <v>69</v>
      </c>
      <c r="F30" s="97">
        <v>43313</v>
      </c>
    </row>
    <row r="31" spans="2:6" ht="22.5" customHeight="1" x14ac:dyDescent="0.25">
      <c r="B31" s="95">
        <v>30</v>
      </c>
      <c r="C31" s="96" t="s">
        <v>80</v>
      </c>
      <c r="D31" s="95">
        <v>2</v>
      </c>
      <c r="E31" s="96" t="s">
        <v>62</v>
      </c>
      <c r="F31" s="97">
        <v>43313</v>
      </c>
    </row>
    <row r="32" spans="2:6" ht="22.5" customHeight="1" x14ac:dyDescent="0.25">
      <c r="B32" s="95">
        <v>31</v>
      </c>
      <c r="C32" s="96" t="s">
        <v>80</v>
      </c>
      <c r="D32" s="95">
        <v>2</v>
      </c>
      <c r="E32" s="96" t="s">
        <v>71</v>
      </c>
      <c r="F32" s="97">
        <v>43313</v>
      </c>
    </row>
    <row r="33" spans="2:6" ht="22.5" customHeight="1" x14ac:dyDescent="0.25">
      <c r="B33" s="95">
        <v>32</v>
      </c>
      <c r="C33" s="96" t="s">
        <v>80</v>
      </c>
      <c r="D33" s="95">
        <v>4</v>
      </c>
      <c r="E33" s="96" t="s">
        <v>66</v>
      </c>
      <c r="F33" s="97">
        <v>43313</v>
      </c>
    </row>
    <row r="34" spans="2:6" ht="22.5" customHeight="1" x14ac:dyDescent="0.25">
      <c r="B34" s="95">
        <v>33</v>
      </c>
      <c r="C34" s="96" t="s">
        <v>80</v>
      </c>
      <c r="D34" s="95">
        <v>4</v>
      </c>
      <c r="E34" s="96" t="s">
        <v>67</v>
      </c>
      <c r="F34" s="97">
        <v>43313</v>
      </c>
    </row>
    <row r="35" spans="2:6" ht="22.5" customHeight="1" x14ac:dyDescent="0.25">
      <c r="B35" s="95">
        <v>34</v>
      </c>
      <c r="C35" s="96" t="s">
        <v>80</v>
      </c>
      <c r="D35" s="95">
        <v>4</v>
      </c>
      <c r="E35" s="96" t="s">
        <v>71</v>
      </c>
      <c r="F35" s="97">
        <v>43313</v>
      </c>
    </row>
    <row r="36" spans="2:6" ht="22.5" customHeight="1" x14ac:dyDescent="0.25">
      <c r="B36" s="95">
        <v>35</v>
      </c>
      <c r="C36" s="96" t="s">
        <v>80</v>
      </c>
      <c r="D36" s="95">
        <v>6</v>
      </c>
      <c r="E36" s="96" t="s">
        <v>68</v>
      </c>
      <c r="F36" s="97">
        <v>43313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E7F1-D616-4A3F-9D07-BA5017BBAC04}">
  <dimension ref="A1:E36"/>
  <sheetViews>
    <sheetView workbookViewId="0">
      <selection activeCell="A2" sqref="A2:E36"/>
    </sheetView>
  </sheetViews>
  <sheetFormatPr defaultRowHeight="15" x14ac:dyDescent="0.25"/>
  <cols>
    <col min="1" max="1" width="12.5703125" style="26" customWidth="1"/>
    <col min="2" max="2" width="12.42578125" style="26" customWidth="1"/>
    <col min="3" max="3" width="9.140625" style="26"/>
    <col min="4" max="4" width="14" style="26" customWidth="1"/>
    <col min="5" max="5" width="13.5703125" style="26" customWidth="1"/>
    <col min="6" max="16384" width="9.140625" style="26"/>
  </cols>
  <sheetData>
    <row r="1" spans="1:5" x14ac:dyDescent="0.25">
      <c r="A1" s="17" t="s">
        <v>114</v>
      </c>
      <c r="B1" s="17" t="s">
        <v>117</v>
      </c>
      <c r="C1" s="17" t="s">
        <v>118</v>
      </c>
      <c r="D1" s="17" t="s">
        <v>75</v>
      </c>
      <c r="E1" s="93" t="s">
        <v>60</v>
      </c>
    </row>
    <row r="2" spans="1:5" s="35" customFormat="1" ht="21" customHeight="1" x14ac:dyDescent="0.25">
      <c r="A2" s="16">
        <v>1</v>
      </c>
      <c r="B2" s="17" t="s">
        <v>79</v>
      </c>
      <c r="C2" s="16">
        <v>2</v>
      </c>
      <c r="D2" s="17" t="s">
        <v>62</v>
      </c>
      <c r="E2" s="94">
        <v>43466</v>
      </c>
    </row>
    <row r="3" spans="1:5" s="35" customFormat="1" ht="21" customHeight="1" x14ac:dyDescent="0.25">
      <c r="A3" s="16">
        <v>2</v>
      </c>
      <c r="B3" s="17" t="s">
        <v>79</v>
      </c>
      <c r="C3" s="16">
        <v>2</v>
      </c>
      <c r="D3" s="17" t="s">
        <v>70</v>
      </c>
      <c r="E3" s="94">
        <v>43466</v>
      </c>
    </row>
    <row r="4" spans="1:5" s="35" customFormat="1" ht="21" customHeight="1" x14ac:dyDescent="0.25">
      <c r="A4" s="16">
        <v>3</v>
      </c>
      <c r="B4" s="17" t="s">
        <v>79</v>
      </c>
      <c r="C4" s="16">
        <v>2</v>
      </c>
      <c r="D4" s="17" t="s">
        <v>62</v>
      </c>
      <c r="E4" s="94">
        <v>43466</v>
      </c>
    </row>
    <row r="5" spans="1:5" s="35" customFormat="1" ht="21" customHeight="1" x14ac:dyDescent="0.25">
      <c r="A5" s="16">
        <v>4</v>
      </c>
      <c r="B5" s="17" t="s">
        <v>79</v>
      </c>
      <c r="C5" s="16">
        <v>2</v>
      </c>
      <c r="D5" s="17" t="s">
        <v>64</v>
      </c>
      <c r="E5" s="94">
        <v>43466</v>
      </c>
    </row>
    <row r="6" spans="1:5" s="35" customFormat="1" ht="21" customHeight="1" x14ac:dyDescent="0.25">
      <c r="A6" s="16">
        <v>5</v>
      </c>
      <c r="B6" s="17" t="s">
        <v>79</v>
      </c>
      <c r="C6" s="16">
        <v>2</v>
      </c>
      <c r="D6" s="17" t="s">
        <v>69</v>
      </c>
      <c r="E6" s="94">
        <v>43466</v>
      </c>
    </row>
    <row r="7" spans="1:5" s="35" customFormat="1" ht="21" customHeight="1" x14ac:dyDescent="0.25">
      <c r="A7" s="16">
        <v>6</v>
      </c>
      <c r="B7" s="17" t="s">
        <v>79</v>
      </c>
      <c r="C7" s="16">
        <v>2</v>
      </c>
      <c r="D7" s="17" t="s">
        <v>69</v>
      </c>
      <c r="E7" s="94">
        <v>43466</v>
      </c>
    </row>
    <row r="8" spans="1:5" s="35" customFormat="1" ht="21" customHeight="1" x14ac:dyDescent="0.25">
      <c r="A8" s="16">
        <v>7</v>
      </c>
      <c r="B8" s="17" t="s">
        <v>79</v>
      </c>
      <c r="C8" s="16">
        <v>2</v>
      </c>
      <c r="D8" s="17" t="s">
        <v>66</v>
      </c>
      <c r="E8" s="94">
        <v>43466</v>
      </c>
    </row>
    <row r="9" spans="1:5" s="35" customFormat="1" ht="21" customHeight="1" x14ac:dyDescent="0.25">
      <c r="A9" s="16">
        <v>8</v>
      </c>
      <c r="B9" s="17" t="s">
        <v>79</v>
      </c>
      <c r="C9" s="16">
        <v>2</v>
      </c>
      <c r="D9" s="17" t="s">
        <v>69</v>
      </c>
      <c r="E9" s="94">
        <v>43466</v>
      </c>
    </row>
    <row r="10" spans="1:5" s="35" customFormat="1" ht="21" customHeight="1" x14ac:dyDescent="0.25">
      <c r="A10" s="16">
        <v>9</v>
      </c>
      <c r="B10" s="17" t="s">
        <v>79</v>
      </c>
      <c r="C10" s="16">
        <v>2</v>
      </c>
      <c r="D10" s="17" t="s">
        <v>71</v>
      </c>
      <c r="E10" s="94">
        <v>43466</v>
      </c>
    </row>
    <row r="11" spans="1:5" s="35" customFormat="1" ht="21" customHeight="1" x14ac:dyDescent="0.25">
      <c r="A11" s="16">
        <v>10</v>
      </c>
      <c r="B11" s="17" t="s">
        <v>79</v>
      </c>
      <c r="C11" s="16">
        <v>2</v>
      </c>
      <c r="D11" s="17" t="s">
        <v>69</v>
      </c>
      <c r="E11" s="94">
        <v>43466</v>
      </c>
    </row>
    <row r="12" spans="1:5" s="35" customFormat="1" ht="21" customHeight="1" x14ac:dyDescent="0.25">
      <c r="A12" s="16">
        <v>11</v>
      </c>
      <c r="B12" s="17" t="s">
        <v>79</v>
      </c>
      <c r="C12" s="16">
        <v>2</v>
      </c>
      <c r="D12" s="17" t="s">
        <v>61</v>
      </c>
      <c r="E12" s="94">
        <v>43466</v>
      </c>
    </row>
    <row r="13" spans="1:5" s="35" customFormat="1" ht="21" customHeight="1" x14ac:dyDescent="0.25">
      <c r="A13" s="16">
        <v>12</v>
      </c>
      <c r="B13" s="17" t="s">
        <v>79</v>
      </c>
      <c r="C13" s="16">
        <v>2</v>
      </c>
      <c r="D13" s="17" t="s">
        <v>66</v>
      </c>
      <c r="E13" s="94">
        <v>43466</v>
      </c>
    </row>
    <row r="14" spans="1:5" s="35" customFormat="1" ht="21" customHeight="1" x14ac:dyDescent="0.25">
      <c r="A14" s="16">
        <v>13</v>
      </c>
      <c r="B14" s="17" t="s">
        <v>79</v>
      </c>
      <c r="C14" s="16">
        <v>2</v>
      </c>
      <c r="D14" s="17" t="s">
        <v>67</v>
      </c>
      <c r="E14" s="94">
        <v>43466</v>
      </c>
    </row>
    <row r="15" spans="1:5" s="35" customFormat="1" ht="21" customHeight="1" x14ac:dyDescent="0.25">
      <c r="A15" s="16">
        <v>14</v>
      </c>
      <c r="B15" s="17" t="s">
        <v>79</v>
      </c>
      <c r="C15" s="16">
        <v>2</v>
      </c>
      <c r="D15" s="17" t="s">
        <v>73</v>
      </c>
      <c r="E15" s="94">
        <v>43466</v>
      </c>
    </row>
    <row r="16" spans="1:5" s="35" customFormat="1" ht="21" customHeight="1" x14ac:dyDescent="0.25">
      <c r="A16" s="16">
        <v>15</v>
      </c>
      <c r="B16" s="17" t="s">
        <v>79</v>
      </c>
      <c r="C16" s="16">
        <v>2</v>
      </c>
      <c r="D16" s="17" t="s">
        <v>68</v>
      </c>
      <c r="E16" s="94">
        <v>43466</v>
      </c>
    </row>
    <row r="17" spans="1:5" s="35" customFormat="1" ht="21" customHeight="1" x14ac:dyDescent="0.25">
      <c r="A17" s="16">
        <v>16</v>
      </c>
      <c r="B17" s="17" t="s">
        <v>79</v>
      </c>
      <c r="C17" s="16">
        <v>2</v>
      </c>
      <c r="D17" s="17" t="s">
        <v>66</v>
      </c>
      <c r="E17" s="94">
        <v>43466</v>
      </c>
    </row>
    <row r="18" spans="1:5" s="35" customFormat="1" ht="21" customHeight="1" x14ac:dyDescent="0.25">
      <c r="A18" s="16">
        <v>17</v>
      </c>
      <c r="B18" s="17" t="s">
        <v>79</v>
      </c>
      <c r="C18" s="16">
        <v>2</v>
      </c>
      <c r="D18" s="17" t="s">
        <v>67</v>
      </c>
      <c r="E18" s="94">
        <v>43466</v>
      </c>
    </row>
    <row r="19" spans="1:5" s="35" customFormat="1" ht="21" customHeight="1" x14ac:dyDescent="0.25">
      <c r="A19" s="16">
        <v>18</v>
      </c>
      <c r="B19" s="17" t="s">
        <v>79</v>
      </c>
      <c r="C19" s="16">
        <v>2</v>
      </c>
      <c r="D19" s="17" t="s">
        <v>71</v>
      </c>
      <c r="E19" s="94">
        <v>43466</v>
      </c>
    </row>
    <row r="20" spans="1:5" s="35" customFormat="1" ht="21" customHeight="1" x14ac:dyDescent="0.25">
      <c r="A20" s="16">
        <v>19</v>
      </c>
      <c r="B20" s="17" t="s">
        <v>79</v>
      </c>
      <c r="C20" s="16">
        <v>2</v>
      </c>
      <c r="D20" s="17" t="s">
        <v>66</v>
      </c>
      <c r="E20" s="94">
        <v>43466</v>
      </c>
    </row>
    <row r="21" spans="1:5" s="35" customFormat="1" ht="21" customHeight="1" x14ac:dyDescent="0.25">
      <c r="A21" s="16">
        <v>20</v>
      </c>
      <c r="B21" s="17" t="s">
        <v>79</v>
      </c>
      <c r="C21" s="16">
        <v>2</v>
      </c>
      <c r="D21" s="17" t="s">
        <v>63</v>
      </c>
      <c r="E21" s="94">
        <v>43466</v>
      </c>
    </row>
    <row r="22" spans="1:5" s="35" customFormat="1" ht="21" customHeight="1" x14ac:dyDescent="0.25">
      <c r="A22" s="16">
        <v>21</v>
      </c>
      <c r="B22" s="17" t="s">
        <v>79</v>
      </c>
      <c r="C22" s="16">
        <v>2</v>
      </c>
      <c r="D22" s="17" t="s">
        <v>68</v>
      </c>
      <c r="E22" s="94">
        <v>43466</v>
      </c>
    </row>
    <row r="23" spans="1:5" s="35" customFormat="1" ht="21" customHeight="1" x14ac:dyDescent="0.25">
      <c r="A23" s="16">
        <v>22</v>
      </c>
      <c r="B23" s="17" t="s">
        <v>79</v>
      </c>
      <c r="C23" s="16">
        <v>2</v>
      </c>
      <c r="D23" s="17" t="s">
        <v>67</v>
      </c>
      <c r="E23" s="94">
        <v>43466</v>
      </c>
    </row>
    <row r="24" spans="1:5" s="35" customFormat="1" ht="21" customHeight="1" x14ac:dyDescent="0.25">
      <c r="A24" s="16">
        <v>23</v>
      </c>
      <c r="B24" s="17" t="s">
        <v>79</v>
      </c>
      <c r="C24" s="16">
        <v>2</v>
      </c>
      <c r="D24" s="17" t="s">
        <v>65</v>
      </c>
      <c r="E24" s="94">
        <v>43466</v>
      </c>
    </row>
    <row r="25" spans="1:5" s="35" customFormat="1" ht="21" customHeight="1" x14ac:dyDescent="0.25">
      <c r="A25" s="16">
        <v>24</v>
      </c>
      <c r="B25" s="17" t="s">
        <v>79</v>
      </c>
      <c r="C25" s="16">
        <v>2</v>
      </c>
      <c r="D25" s="17" t="s">
        <v>62</v>
      </c>
      <c r="E25" s="94">
        <v>43466</v>
      </c>
    </row>
    <row r="26" spans="1:5" s="35" customFormat="1" ht="21" customHeight="1" x14ac:dyDescent="0.25">
      <c r="A26" s="16">
        <v>25</v>
      </c>
      <c r="B26" s="17" t="s">
        <v>80</v>
      </c>
      <c r="C26" s="16">
        <v>2</v>
      </c>
      <c r="D26" s="17" t="s">
        <v>68</v>
      </c>
      <c r="E26" s="94">
        <v>43466</v>
      </c>
    </row>
    <row r="27" spans="1:5" s="35" customFormat="1" ht="21" customHeight="1" x14ac:dyDescent="0.25">
      <c r="A27" s="16">
        <v>26</v>
      </c>
      <c r="B27" s="17" t="s">
        <v>80</v>
      </c>
      <c r="C27" s="16">
        <v>2</v>
      </c>
      <c r="D27" s="17" t="s">
        <v>66</v>
      </c>
      <c r="E27" s="94">
        <v>43466</v>
      </c>
    </row>
    <row r="28" spans="1:5" s="35" customFormat="1" ht="21" customHeight="1" x14ac:dyDescent="0.25">
      <c r="A28" s="16">
        <v>27</v>
      </c>
      <c r="B28" s="17" t="s">
        <v>80</v>
      </c>
      <c r="C28" s="16">
        <v>2</v>
      </c>
      <c r="D28" s="17" t="s">
        <v>72</v>
      </c>
      <c r="E28" s="94">
        <v>43466</v>
      </c>
    </row>
    <row r="29" spans="1:5" s="35" customFormat="1" ht="21" customHeight="1" x14ac:dyDescent="0.25">
      <c r="A29" s="16">
        <v>28</v>
      </c>
      <c r="B29" s="17" t="s">
        <v>80</v>
      </c>
      <c r="C29" s="16">
        <v>2</v>
      </c>
      <c r="D29" s="17" t="s">
        <v>64</v>
      </c>
      <c r="E29" s="94">
        <v>43466</v>
      </c>
    </row>
    <row r="30" spans="1:5" s="35" customFormat="1" ht="21" customHeight="1" x14ac:dyDescent="0.25">
      <c r="A30" s="16">
        <v>29</v>
      </c>
      <c r="B30" s="17" t="s">
        <v>80</v>
      </c>
      <c r="C30" s="16">
        <v>2</v>
      </c>
      <c r="D30" s="17" t="s">
        <v>74</v>
      </c>
      <c r="E30" s="94">
        <v>43466</v>
      </c>
    </row>
    <row r="31" spans="1:5" s="35" customFormat="1" ht="21" customHeight="1" x14ac:dyDescent="0.25">
      <c r="A31" s="16">
        <v>30</v>
      </c>
      <c r="B31" s="17" t="s">
        <v>125</v>
      </c>
      <c r="C31" s="16">
        <v>2</v>
      </c>
      <c r="D31" s="17" t="s">
        <v>68</v>
      </c>
      <c r="E31" s="94">
        <v>43466</v>
      </c>
    </row>
    <row r="32" spans="1:5" s="35" customFormat="1" ht="21" customHeight="1" x14ac:dyDescent="0.25">
      <c r="A32" s="16">
        <v>31</v>
      </c>
      <c r="B32" s="17" t="s">
        <v>80</v>
      </c>
      <c r="C32" s="16">
        <v>2</v>
      </c>
      <c r="D32" s="17" t="s">
        <v>71</v>
      </c>
      <c r="E32" s="94">
        <v>43466</v>
      </c>
    </row>
    <row r="33" spans="1:5" s="35" customFormat="1" ht="21" customHeight="1" x14ac:dyDescent="0.25">
      <c r="A33" s="16">
        <v>32</v>
      </c>
      <c r="B33" s="17" t="s">
        <v>80</v>
      </c>
      <c r="C33" s="16">
        <v>4</v>
      </c>
      <c r="D33" s="17" t="s">
        <v>68</v>
      </c>
      <c r="E33" s="94">
        <v>43466</v>
      </c>
    </row>
    <row r="34" spans="1:5" s="35" customFormat="1" ht="21" customHeight="1" x14ac:dyDescent="0.25">
      <c r="A34" s="16">
        <v>33</v>
      </c>
      <c r="B34" s="17" t="s">
        <v>80</v>
      </c>
      <c r="C34" s="16">
        <v>4</v>
      </c>
      <c r="D34" s="17" t="s">
        <v>71</v>
      </c>
      <c r="E34" s="94">
        <v>43466</v>
      </c>
    </row>
    <row r="35" spans="1:5" s="35" customFormat="1" ht="21" customHeight="1" x14ac:dyDescent="0.25">
      <c r="A35" s="16">
        <v>34</v>
      </c>
      <c r="B35" s="17" t="s">
        <v>80</v>
      </c>
      <c r="C35" s="16">
        <v>4</v>
      </c>
      <c r="D35" s="17" t="s">
        <v>67</v>
      </c>
      <c r="E35" s="94">
        <v>43466</v>
      </c>
    </row>
    <row r="36" spans="1:5" s="35" customFormat="1" ht="21" customHeight="1" x14ac:dyDescent="0.25">
      <c r="A36" s="16">
        <v>35</v>
      </c>
      <c r="B36" s="17" t="s">
        <v>80</v>
      </c>
      <c r="C36" s="16">
        <v>6</v>
      </c>
      <c r="D36" s="17" t="s">
        <v>66</v>
      </c>
      <c r="E36" s="94">
        <v>43466</v>
      </c>
    </row>
  </sheetData>
  <sortState ref="A2:E36">
    <sortCondition ref="A2:A3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429"/>
  <sheetViews>
    <sheetView workbookViewId="0">
      <selection activeCell="J7" sqref="J7"/>
    </sheetView>
  </sheetViews>
  <sheetFormatPr defaultRowHeight="15.75" x14ac:dyDescent="0.25"/>
  <cols>
    <col min="2" max="2" width="12.5703125" style="111" customWidth="1"/>
    <col min="3" max="3" width="20.42578125" style="111" customWidth="1"/>
    <col min="4" max="4" width="13.28515625" style="111" customWidth="1"/>
    <col min="5" max="5" width="22.7109375" style="111" customWidth="1"/>
    <col min="6" max="6" width="14.42578125" style="111" customWidth="1"/>
    <col min="10" max="10" width="11.7109375" customWidth="1"/>
    <col min="11" max="11" width="13.28515625" customWidth="1"/>
    <col min="12" max="12" width="16.42578125" customWidth="1"/>
  </cols>
  <sheetData>
    <row r="1" spans="2:6" ht="40.5" customHeight="1" x14ac:dyDescent="0.25">
      <c r="B1" s="69" t="s">
        <v>114</v>
      </c>
      <c r="C1" s="69" t="s">
        <v>117</v>
      </c>
      <c r="D1" s="69" t="s">
        <v>118</v>
      </c>
      <c r="E1" s="69" t="s">
        <v>75</v>
      </c>
      <c r="F1" s="70" t="s">
        <v>60</v>
      </c>
    </row>
    <row r="2" spans="2:6" x14ac:dyDescent="0.25">
      <c r="B2" s="110">
        <v>1</v>
      </c>
      <c r="C2" s="69" t="s">
        <v>79</v>
      </c>
      <c r="D2" s="110">
        <v>2</v>
      </c>
      <c r="E2" s="69" t="s">
        <v>61</v>
      </c>
      <c r="F2" s="73">
        <v>42156</v>
      </c>
    </row>
    <row r="3" spans="2:6" x14ac:dyDescent="0.25">
      <c r="B3" s="110">
        <v>2</v>
      </c>
      <c r="C3" s="69" t="s">
        <v>79</v>
      </c>
      <c r="D3" s="110">
        <v>2</v>
      </c>
      <c r="E3" s="69" t="s">
        <v>70</v>
      </c>
      <c r="F3" s="73">
        <v>42156</v>
      </c>
    </row>
    <row r="4" spans="2:6" x14ac:dyDescent="0.25">
      <c r="B4" s="110">
        <v>3</v>
      </c>
      <c r="C4" s="69" t="s">
        <v>79</v>
      </c>
      <c r="D4" s="110">
        <v>2</v>
      </c>
      <c r="E4" s="69" t="s">
        <v>68</v>
      </c>
      <c r="F4" s="73">
        <v>42156</v>
      </c>
    </row>
    <row r="5" spans="2:6" x14ac:dyDescent="0.25">
      <c r="B5" s="110">
        <v>4</v>
      </c>
      <c r="C5" s="69" t="s">
        <v>79</v>
      </c>
      <c r="D5" s="110">
        <v>2</v>
      </c>
      <c r="E5" s="69" t="s">
        <v>64</v>
      </c>
      <c r="F5" s="73">
        <v>42156</v>
      </c>
    </row>
    <row r="6" spans="2:6" x14ac:dyDescent="0.25">
      <c r="B6" s="110">
        <v>5</v>
      </c>
      <c r="C6" s="69" t="s">
        <v>79</v>
      </c>
      <c r="D6" s="110">
        <v>2</v>
      </c>
      <c r="E6" s="69" t="s">
        <v>67</v>
      </c>
      <c r="F6" s="73">
        <v>42156</v>
      </c>
    </row>
    <row r="7" spans="2:6" x14ac:dyDescent="0.25">
      <c r="B7" s="110">
        <v>6</v>
      </c>
      <c r="C7" s="69" t="s">
        <v>79</v>
      </c>
      <c r="D7" s="110">
        <v>2</v>
      </c>
      <c r="E7" s="69" t="s">
        <v>61</v>
      </c>
      <c r="F7" s="73">
        <v>42156</v>
      </c>
    </row>
    <row r="8" spans="2:6" x14ac:dyDescent="0.25">
      <c r="B8" s="110">
        <v>7</v>
      </c>
      <c r="C8" s="69" t="s">
        <v>79</v>
      </c>
      <c r="D8" s="110">
        <v>2</v>
      </c>
      <c r="E8" s="69" t="s">
        <v>71</v>
      </c>
      <c r="F8" s="73">
        <v>42156</v>
      </c>
    </row>
    <row r="9" spans="2:6" x14ac:dyDescent="0.25">
      <c r="B9" s="110">
        <v>8</v>
      </c>
      <c r="C9" s="69" t="s">
        <v>79</v>
      </c>
      <c r="D9" s="110">
        <v>2</v>
      </c>
      <c r="E9" s="69" t="s">
        <v>69</v>
      </c>
      <c r="F9" s="73">
        <v>42156</v>
      </c>
    </row>
    <row r="10" spans="2:6" x14ac:dyDescent="0.25">
      <c r="B10" s="110">
        <v>9</v>
      </c>
      <c r="C10" s="69" t="s">
        <v>79</v>
      </c>
      <c r="D10" s="110">
        <v>2</v>
      </c>
      <c r="E10" s="69" t="s">
        <v>68</v>
      </c>
      <c r="F10" s="73">
        <v>42156</v>
      </c>
    </row>
    <row r="11" spans="2:6" x14ac:dyDescent="0.25">
      <c r="B11" s="110">
        <v>10</v>
      </c>
      <c r="C11" s="69" t="s">
        <v>79</v>
      </c>
      <c r="D11" s="110">
        <v>2</v>
      </c>
      <c r="E11" s="69" t="s">
        <v>64</v>
      </c>
      <c r="F11" s="73">
        <v>42156</v>
      </c>
    </row>
    <row r="12" spans="2:6" x14ac:dyDescent="0.25">
      <c r="B12" s="110">
        <v>11</v>
      </c>
      <c r="C12" s="69" t="s">
        <v>79</v>
      </c>
      <c r="D12" s="110">
        <v>2</v>
      </c>
      <c r="E12" s="69" t="s">
        <v>69</v>
      </c>
      <c r="F12" s="73">
        <v>42156</v>
      </c>
    </row>
    <row r="13" spans="2:6" x14ac:dyDescent="0.25">
      <c r="B13" s="110">
        <v>12</v>
      </c>
      <c r="C13" s="69" t="s">
        <v>79</v>
      </c>
      <c r="D13" s="110">
        <v>2</v>
      </c>
      <c r="E13" s="69" t="s">
        <v>67</v>
      </c>
      <c r="F13" s="73">
        <v>42156</v>
      </c>
    </row>
    <row r="14" spans="2:6" x14ac:dyDescent="0.25">
      <c r="B14" s="110">
        <v>13</v>
      </c>
      <c r="C14" s="69" t="s">
        <v>79</v>
      </c>
      <c r="D14" s="110">
        <v>2</v>
      </c>
      <c r="E14" s="69" t="s">
        <v>66</v>
      </c>
      <c r="F14" s="73">
        <v>42156</v>
      </c>
    </row>
    <row r="15" spans="2:6" x14ac:dyDescent="0.25">
      <c r="B15" s="110">
        <v>14</v>
      </c>
      <c r="C15" s="69" t="s">
        <v>79</v>
      </c>
      <c r="D15" s="110">
        <v>2</v>
      </c>
      <c r="E15" s="69" t="s">
        <v>63</v>
      </c>
      <c r="F15" s="73">
        <v>42156</v>
      </c>
    </row>
    <row r="16" spans="2:6" x14ac:dyDescent="0.25">
      <c r="B16" s="110">
        <v>15</v>
      </c>
      <c r="C16" s="69" t="s">
        <v>79</v>
      </c>
      <c r="D16" s="110">
        <v>2</v>
      </c>
      <c r="E16" s="69" t="s">
        <v>69</v>
      </c>
      <c r="F16" s="73">
        <v>42156</v>
      </c>
    </row>
    <row r="17" spans="2:6" x14ac:dyDescent="0.25">
      <c r="B17" s="110">
        <v>16</v>
      </c>
      <c r="C17" s="69" t="s">
        <v>79</v>
      </c>
      <c r="D17" s="110">
        <v>2</v>
      </c>
      <c r="E17" s="69" t="s">
        <v>69</v>
      </c>
      <c r="F17" s="73">
        <v>42156</v>
      </c>
    </row>
    <row r="18" spans="2:6" x14ac:dyDescent="0.25">
      <c r="B18" s="110">
        <v>17</v>
      </c>
      <c r="C18" s="69" t="s">
        <v>79</v>
      </c>
      <c r="D18" s="110">
        <v>2</v>
      </c>
      <c r="E18" s="69" t="s">
        <v>66</v>
      </c>
      <c r="F18" s="73">
        <v>42156</v>
      </c>
    </row>
    <row r="19" spans="2:6" x14ac:dyDescent="0.25">
      <c r="B19" s="110">
        <v>18</v>
      </c>
      <c r="C19" s="69" t="s">
        <v>79</v>
      </c>
      <c r="D19" s="110">
        <v>2</v>
      </c>
      <c r="E19" s="69" t="s">
        <v>62</v>
      </c>
      <c r="F19" s="73">
        <v>42156</v>
      </c>
    </row>
    <row r="20" spans="2:6" x14ac:dyDescent="0.25">
      <c r="B20" s="110">
        <v>19</v>
      </c>
      <c r="C20" s="69" t="s">
        <v>79</v>
      </c>
      <c r="D20" s="110">
        <v>2</v>
      </c>
      <c r="E20" s="69" t="s">
        <v>71</v>
      </c>
      <c r="F20" s="73">
        <v>42156</v>
      </c>
    </row>
    <row r="21" spans="2:6" x14ac:dyDescent="0.25">
      <c r="B21" s="110">
        <v>20</v>
      </c>
      <c r="C21" s="69" t="s">
        <v>79</v>
      </c>
      <c r="D21" s="110">
        <v>2</v>
      </c>
      <c r="E21" s="69" t="s">
        <v>72</v>
      </c>
      <c r="F21" s="73">
        <v>42156</v>
      </c>
    </row>
    <row r="22" spans="2:6" x14ac:dyDescent="0.25">
      <c r="B22" s="110">
        <v>21</v>
      </c>
      <c r="C22" s="69" t="s">
        <v>79</v>
      </c>
      <c r="D22" s="110">
        <v>2</v>
      </c>
      <c r="E22" s="69" t="s">
        <v>69</v>
      </c>
      <c r="F22" s="73">
        <v>42156</v>
      </c>
    </row>
    <row r="23" spans="2:6" x14ac:dyDescent="0.25">
      <c r="B23" s="110">
        <v>22</v>
      </c>
      <c r="C23" s="69" t="s">
        <v>79</v>
      </c>
      <c r="D23" s="110">
        <v>2</v>
      </c>
      <c r="E23" s="69" t="s">
        <v>62</v>
      </c>
      <c r="F23" s="73">
        <v>42156</v>
      </c>
    </row>
    <row r="24" spans="2:6" x14ac:dyDescent="0.25">
      <c r="B24" s="110">
        <v>23</v>
      </c>
      <c r="C24" s="69" t="s">
        <v>79</v>
      </c>
      <c r="D24" s="110">
        <v>2</v>
      </c>
      <c r="E24" s="69" t="s">
        <v>65</v>
      </c>
      <c r="F24" s="73">
        <v>42156</v>
      </c>
    </row>
    <row r="25" spans="2:6" x14ac:dyDescent="0.25">
      <c r="B25" s="110">
        <v>24</v>
      </c>
      <c r="C25" s="69" t="s">
        <v>79</v>
      </c>
      <c r="D25" s="110">
        <v>2</v>
      </c>
      <c r="E25" s="69" t="s">
        <v>70</v>
      </c>
      <c r="F25" s="73">
        <v>42156</v>
      </c>
    </row>
    <row r="26" spans="2:6" x14ac:dyDescent="0.25">
      <c r="B26" s="110">
        <v>25</v>
      </c>
      <c r="C26" s="69" t="s">
        <v>80</v>
      </c>
      <c r="D26" s="110">
        <v>2</v>
      </c>
      <c r="E26" s="69" t="s">
        <v>74</v>
      </c>
      <c r="F26" s="73">
        <v>42156</v>
      </c>
    </row>
    <row r="27" spans="2:6" x14ac:dyDescent="0.25">
      <c r="B27" s="110">
        <v>26</v>
      </c>
      <c r="C27" s="69" t="s">
        <v>80</v>
      </c>
      <c r="D27" s="110">
        <v>2</v>
      </c>
      <c r="E27" s="69" t="s">
        <v>66</v>
      </c>
      <c r="F27" s="73">
        <v>42156</v>
      </c>
    </row>
    <row r="28" spans="2:6" x14ac:dyDescent="0.25">
      <c r="B28" s="110">
        <v>27</v>
      </c>
      <c r="C28" s="69" t="s">
        <v>80</v>
      </c>
      <c r="D28" s="110">
        <v>2</v>
      </c>
      <c r="E28" s="69" t="s">
        <v>68</v>
      </c>
      <c r="F28" s="73">
        <v>42156</v>
      </c>
    </row>
    <row r="29" spans="2:6" x14ac:dyDescent="0.25">
      <c r="B29" s="110">
        <v>28</v>
      </c>
      <c r="C29" s="69" t="s">
        <v>80</v>
      </c>
      <c r="D29" s="110">
        <v>2</v>
      </c>
      <c r="E29" s="69" t="s">
        <v>67</v>
      </c>
      <c r="F29" s="73">
        <v>42156</v>
      </c>
    </row>
    <row r="30" spans="2:6" x14ac:dyDescent="0.25">
      <c r="B30" s="110">
        <v>29</v>
      </c>
      <c r="C30" s="69" t="s">
        <v>80</v>
      </c>
      <c r="D30" s="110">
        <v>2</v>
      </c>
      <c r="E30" s="69" t="s">
        <v>73</v>
      </c>
      <c r="F30" s="73">
        <v>42156</v>
      </c>
    </row>
    <row r="31" spans="2:6" x14ac:dyDescent="0.25">
      <c r="B31" s="110">
        <v>30</v>
      </c>
      <c r="C31" s="69" t="s">
        <v>80</v>
      </c>
      <c r="D31" s="110">
        <v>2</v>
      </c>
      <c r="E31" s="69" t="s">
        <v>70</v>
      </c>
      <c r="F31" s="73">
        <v>42156</v>
      </c>
    </row>
    <row r="32" spans="2:6" x14ac:dyDescent="0.25">
      <c r="B32" s="110">
        <v>31</v>
      </c>
      <c r="C32" s="69" t="s">
        <v>80</v>
      </c>
      <c r="D32" s="110">
        <v>2</v>
      </c>
      <c r="E32" s="69" t="s">
        <v>69</v>
      </c>
      <c r="F32" s="73">
        <v>42156</v>
      </c>
    </row>
    <row r="33" spans="2:6" x14ac:dyDescent="0.25">
      <c r="B33" s="110">
        <v>32</v>
      </c>
      <c r="C33" s="69" t="s">
        <v>80</v>
      </c>
      <c r="D33" s="110">
        <v>4</v>
      </c>
      <c r="E33" s="69" t="s">
        <v>66</v>
      </c>
      <c r="F33" s="73">
        <v>42156</v>
      </c>
    </row>
    <row r="34" spans="2:6" x14ac:dyDescent="0.25">
      <c r="B34" s="110">
        <v>33</v>
      </c>
      <c r="C34" s="69" t="s">
        <v>80</v>
      </c>
      <c r="D34" s="110">
        <v>4</v>
      </c>
      <c r="E34" s="69" t="s">
        <v>66</v>
      </c>
      <c r="F34" s="73">
        <v>42156</v>
      </c>
    </row>
    <row r="35" spans="2:6" x14ac:dyDescent="0.25">
      <c r="B35" s="110">
        <v>34</v>
      </c>
      <c r="C35" s="69" t="s">
        <v>80</v>
      </c>
      <c r="D35" s="110">
        <v>4</v>
      </c>
      <c r="E35" s="69" t="s">
        <v>67</v>
      </c>
      <c r="F35" s="73">
        <v>42156</v>
      </c>
    </row>
    <row r="36" spans="2:6" x14ac:dyDescent="0.25">
      <c r="B36" s="110">
        <v>35</v>
      </c>
      <c r="C36" s="69" t="s">
        <v>80</v>
      </c>
      <c r="D36" s="110">
        <v>6</v>
      </c>
      <c r="E36" s="69" t="s">
        <v>71</v>
      </c>
      <c r="F36" s="73">
        <v>42156</v>
      </c>
    </row>
    <row r="37" spans="2:6" x14ac:dyDescent="0.25">
      <c r="B37" s="110">
        <v>36</v>
      </c>
      <c r="C37" s="69" t="s">
        <v>80</v>
      </c>
      <c r="D37" s="110">
        <v>6</v>
      </c>
      <c r="E37" s="69" t="s">
        <v>68</v>
      </c>
      <c r="F37" s="73">
        <v>42156</v>
      </c>
    </row>
    <row r="38" spans="2:6" x14ac:dyDescent="0.25">
      <c r="B38" s="95">
        <v>1</v>
      </c>
      <c r="C38" s="96" t="s">
        <v>79</v>
      </c>
      <c r="D38" s="95">
        <v>2</v>
      </c>
      <c r="E38" s="96" t="s">
        <v>66</v>
      </c>
      <c r="F38" s="77">
        <v>42217</v>
      </c>
    </row>
    <row r="39" spans="2:6" x14ac:dyDescent="0.25">
      <c r="B39" s="95">
        <v>2</v>
      </c>
      <c r="C39" s="96" t="s">
        <v>79</v>
      </c>
      <c r="D39" s="95">
        <v>2</v>
      </c>
      <c r="E39" s="96" t="s">
        <v>70</v>
      </c>
      <c r="F39" s="77">
        <v>42217</v>
      </c>
    </row>
    <row r="40" spans="2:6" x14ac:dyDescent="0.25">
      <c r="B40" s="95">
        <v>3</v>
      </c>
      <c r="C40" s="96" t="s">
        <v>79</v>
      </c>
      <c r="D40" s="95">
        <v>2</v>
      </c>
      <c r="E40" s="96" t="s">
        <v>61</v>
      </c>
      <c r="F40" s="77">
        <v>42217</v>
      </c>
    </row>
    <row r="41" spans="2:6" x14ac:dyDescent="0.25">
      <c r="B41" s="95">
        <v>4</v>
      </c>
      <c r="C41" s="96" t="s">
        <v>79</v>
      </c>
      <c r="D41" s="95">
        <v>2</v>
      </c>
      <c r="E41" s="96" t="s">
        <v>67</v>
      </c>
      <c r="F41" s="77">
        <v>42217</v>
      </c>
    </row>
    <row r="42" spans="2:6" x14ac:dyDescent="0.25">
      <c r="B42" s="95">
        <v>5</v>
      </c>
      <c r="C42" s="96" t="s">
        <v>79</v>
      </c>
      <c r="D42" s="95">
        <v>2</v>
      </c>
      <c r="E42" s="96" t="s">
        <v>64</v>
      </c>
      <c r="F42" s="77">
        <v>42217</v>
      </c>
    </row>
    <row r="43" spans="2:6" x14ac:dyDescent="0.25">
      <c r="B43" s="95">
        <v>6</v>
      </c>
      <c r="C43" s="96" t="s">
        <v>79</v>
      </c>
      <c r="D43" s="95">
        <v>2</v>
      </c>
      <c r="E43" s="96" t="s">
        <v>62</v>
      </c>
      <c r="F43" s="77">
        <v>42217</v>
      </c>
    </row>
    <row r="44" spans="2:6" x14ac:dyDescent="0.25">
      <c r="B44" s="95">
        <v>7</v>
      </c>
      <c r="C44" s="96" t="s">
        <v>79</v>
      </c>
      <c r="D44" s="95">
        <v>2</v>
      </c>
      <c r="E44" s="96" t="s">
        <v>64</v>
      </c>
      <c r="F44" s="77">
        <v>42217</v>
      </c>
    </row>
    <row r="45" spans="2:6" x14ac:dyDescent="0.25">
      <c r="B45" s="95">
        <v>8</v>
      </c>
      <c r="C45" s="96" t="s">
        <v>79</v>
      </c>
      <c r="D45" s="95">
        <v>2</v>
      </c>
      <c r="E45" s="96" t="s">
        <v>66</v>
      </c>
      <c r="F45" s="77">
        <v>42217</v>
      </c>
    </row>
    <row r="46" spans="2:6" x14ac:dyDescent="0.25">
      <c r="B46" s="95">
        <v>9</v>
      </c>
      <c r="C46" s="96" t="s">
        <v>79</v>
      </c>
      <c r="D46" s="95">
        <v>2</v>
      </c>
      <c r="E46" s="96" t="s">
        <v>63</v>
      </c>
      <c r="F46" s="77">
        <v>42217</v>
      </c>
    </row>
    <row r="47" spans="2:6" x14ac:dyDescent="0.25">
      <c r="B47" s="95">
        <v>10</v>
      </c>
      <c r="C47" s="96" t="s">
        <v>79</v>
      </c>
      <c r="D47" s="95">
        <v>2</v>
      </c>
      <c r="E47" s="96" t="s">
        <v>68</v>
      </c>
      <c r="F47" s="77">
        <v>42217</v>
      </c>
    </row>
    <row r="48" spans="2:6" x14ac:dyDescent="0.25">
      <c r="B48" s="95">
        <v>11</v>
      </c>
      <c r="C48" s="96" t="s">
        <v>79</v>
      </c>
      <c r="D48" s="95">
        <v>2</v>
      </c>
      <c r="E48" s="96" t="s">
        <v>67</v>
      </c>
      <c r="F48" s="77">
        <v>42217</v>
      </c>
    </row>
    <row r="49" spans="2:6" x14ac:dyDescent="0.25">
      <c r="B49" s="95">
        <v>12</v>
      </c>
      <c r="C49" s="96" t="s">
        <v>79</v>
      </c>
      <c r="D49" s="95">
        <v>2</v>
      </c>
      <c r="E49" s="96" t="s">
        <v>72</v>
      </c>
      <c r="F49" s="77">
        <v>42217</v>
      </c>
    </row>
    <row r="50" spans="2:6" x14ac:dyDescent="0.25">
      <c r="B50" s="95">
        <v>13</v>
      </c>
      <c r="C50" s="96" t="s">
        <v>79</v>
      </c>
      <c r="D50" s="95">
        <v>2</v>
      </c>
      <c r="E50" s="96" t="s">
        <v>64</v>
      </c>
      <c r="F50" s="77">
        <v>42217</v>
      </c>
    </row>
    <row r="51" spans="2:6" x14ac:dyDescent="0.25">
      <c r="B51" s="95">
        <v>14</v>
      </c>
      <c r="C51" s="96" t="s">
        <v>79</v>
      </c>
      <c r="D51" s="95">
        <v>2</v>
      </c>
      <c r="E51" s="96" t="s">
        <v>69</v>
      </c>
      <c r="F51" s="77">
        <v>42217</v>
      </c>
    </row>
    <row r="52" spans="2:6" x14ac:dyDescent="0.25">
      <c r="B52" s="95">
        <v>15</v>
      </c>
      <c r="C52" s="96" t="s">
        <v>79</v>
      </c>
      <c r="D52" s="95">
        <v>2</v>
      </c>
      <c r="E52" s="96" t="s">
        <v>72</v>
      </c>
      <c r="F52" s="77">
        <v>42217</v>
      </c>
    </row>
    <row r="53" spans="2:6" x14ac:dyDescent="0.25">
      <c r="B53" s="95">
        <v>16</v>
      </c>
      <c r="C53" s="96" t="s">
        <v>79</v>
      </c>
      <c r="D53" s="95">
        <v>2</v>
      </c>
      <c r="E53" s="96" t="s">
        <v>71</v>
      </c>
      <c r="F53" s="77">
        <v>42217</v>
      </c>
    </row>
    <row r="54" spans="2:6" x14ac:dyDescent="0.25">
      <c r="B54" s="95">
        <v>17</v>
      </c>
      <c r="C54" s="96" t="s">
        <v>79</v>
      </c>
      <c r="D54" s="95">
        <v>2</v>
      </c>
      <c r="E54" s="96" t="s">
        <v>62</v>
      </c>
      <c r="F54" s="77">
        <v>42217</v>
      </c>
    </row>
    <row r="55" spans="2:6" x14ac:dyDescent="0.25">
      <c r="B55" s="95">
        <v>18</v>
      </c>
      <c r="C55" s="96" t="s">
        <v>79</v>
      </c>
      <c r="D55" s="95">
        <v>2</v>
      </c>
      <c r="E55" s="96" t="s">
        <v>73</v>
      </c>
      <c r="F55" s="77">
        <v>42217</v>
      </c>
    </row>
    <row r="56" spans="2:6" x14ac:dyDescent="0.25">
      <c r="B56" s="95">
        <v>19</v>
      </c>
      <c r="C56" s="96" t="s">
        <v>79</v>
      </c>
      <c r="D56" s="95">
        <v>2</v>
      </c>
      <c r="E56" s="96" t="s">
        <v>69</v>
      </c>
      <c r="F56" s="77">
        <v>42217</v>
      </c>
    </row>
    <row r="57" spans="2:6" x14ac:dyDescent="0.25">
      <c r="B57" s="95">
        <v>20</v>
      </c>
      <c r="C57" s="96" t="s">
        <v>79</v>
      </c>
      <c r="D57" s="95">
        <v>2</v>
      </c>
      <c r="E57" s="96" t="s">
        <v>62</v>
      </c>
      <c r="F57" s="77">
        <v>42217</v>
      </c>
    </row>
    <row r="58" spans="2:6" x14ac:dyDescent="0.25">
      <c r="B58" s="95">
        <v>21</v>
      </c>
      <c r="C58" s="96" t="s">
        <v>79</v>
      </c>
      <c r="D58" s="95">
        <v>2</v>
      </c>
      <c r="E58" s="96" t="s">
        <v>65</v>
      </c>
      <c r="F58" s="77">
        <v>42217</v>
      </c>
    </row>
    <row r="59" spans="2:6" x14ac:dyDescent="0.25">
      <c r="B59" s="95">
        <v>22</v>
      </c>
      <c r="C59" s="96" t="s">
        <v>79</v>
      </c>
      <c r="D59" s="95">
        <v>2</v>
      </c>
      <c r="E59" s="96" t="s">
        <v>68</v>
      </c>
      <c r="F59" s="77">
        <v>42217</v>
      </c>
    </row>
    <row r="60" spans="2:6" x14ac:dyDescent="0.25">
      <c r="B60" s="95">
        <v>23</v>
      </c>
      <c r="C60" s="96" t="s">
        <v>79</v>
      </c>
      <c r="D60" s="95">
        <v>2</v>
      </c>
      <c r="E60" s="96" t="s">
        <v>62</v>
      </c>
      <c r="F60" s="77">
        <v>42217</v>
      </c>
    </row>
    <row r="61" spans="2:6" x14ac:dyDescent="0.25">
      <c r="B61" s="95">
        <v>24</v>
      </c>
      <c r="C61" s="96" t="s">
        <v>79</v>
      </c>
      <c r="D61" s="95">
        <v>2</v>
      </c>
      <c r="E61" s="96" t="s">
        <v>62</v>
      </c>
      <c r="F61" s="77">
        <v>42217</v>
      </c>
    </row>
    <row r="62" spans="2:6" x14ac:dyDescent="0.25">
      <c r="B62" s="95">
        <v>25</v>
      </c>
      <c r="C62" s="96" t="s">
        <v>80</v>
      </c>
      <c r="D62" s="95">
        <v>2</v>
      </c>
      <c r="E62" s="96" t="s">
        <v>71</v>
      </c>
      <c r="F62" s="77">
        <v>42217</v>
      </c>
    </row>
    <row r="63" spans="2:6" x14ac:dyDescent="0.25">
      <c r="B63" s="95">
        <v>26</v>
      </c>
      <c r="C63" s="96" t="s">
        <v>80</v>
      </c>
      <c r="D63" s="95">
        <v>2</v>
      </c>
      <c r="E63" s="96" t="s">
        <v>74</v>
      </c>
      <c r="F63" s="77">
        <v>42217</v>
      </c>
    </row>
    <row r="64" spans="2:6" x14ac:dyDescent="0.25">
      <c r="B64" s="95">
        <v>27</v>
      </c>
      <c r="C64" s="96" t="s">
        <v>80</v>
      </c>
      <c r="D64" s="95">
        <v>2</v>
      </c>
      <c r="E64" s="96" t="s">
        <v>69</v>
      </c>
      <c r="F64" s="77">
        <v>42217</v>
      </c>
    </row>
    <row r="65" spans="2:6" x14ac:dyDescent="0.25">
      <c r="B65" s="95">
        <v>28</v>
      </c>
      <c r="C65" s="96" t="s">
        <v>80</v>
      </c>
      <c r="D65" s="95">
        <v>2</v>
      </c>
      <c r="E65" s="96" t="s">
        <v>66</v>
      </c>
      <c r="F65" s="77">
        <v>42217</v>
      </c>
    </row>
    <row r="66" spans="2:6" x14ac:dyDescent="0.25">
      <c r="B66" s="95">
        <v>29</v>
      </c>
      <c r="C66" s="96" t="s">
        <v>80</v>
      </c>
      <c r="D66" s="95">
        <v>2</v>
      </c>
      <c r="E66" s="96" t="s">
        <v>62</v>
      </c>
      <c r="F66" s="77">
        <v>42217</v>
      </c>
    </row>
    <row r="67" spans="2:6" x14ac:dyDescent="0.25">
      <c r="B67" s="95">
        <v>30</v>
      </c>
      <c r="C67" s="96" t="s">
        <v>80</v>
      </c>
      <c r="D67" s="95">
        <v>2</v>
      </c>
      <c r="E67" s="96" t="s">
        <v>70</v>
      </c>
      <c r="F67" s="77">
        <v>42217</v>
      </c>
    </row>
    <row r="68" spans="2:6" x14ac:dyDescent="0.25">
      <c r="B68" s="95">
        <v>31</v>
      </c>
      <c r="C68" s="96" t="s">
        <v>80</v>
      </c>
      <c r="D68" s="95">
        <v>2</v>
      </c>
      <c r="E68" s="96" t="s">
        <v>68</v>
      </c>
      <c r="F68" s="77">
        <v>42217</v>
      </c>
    </row>
    <row r="69" spans="2:6" x14ac:dyDescent="0.25">
      <c r="B69" s="95">
        <v>32</v>
      </c>
      <c r="C69" s="96" t="s">
        <v>80</v>
      </c>
      <c r="D69" s="95">
        <v>4</v>
      </c>
      <c r="E69" s="96" t="s">
        <v>67</v>
      </c>
      <c r="F69" s="77">
        <v>42217</v>
      </c>
    </row>
    <row r="70" spans="2:6" x14ac:dyDescent="0.25">
      <c r="B70" s="95">
        <v>33</v>
      </c>
      <c r="C70" s="96" t="s">
        <v>80</v>
      </c>
      <c r="D70" s="95">
        <v>4</v>
      </c>
      <c r="E70" s="96" t="s">
        <v>68</v>
      </c>
      <c r="F70" s="77">
        <v>42217</v>
      </c>
    </row>
    <row r="71" spans="2:6" x14ac:dyDescent="0.25">
      <c r="B71" s="95">
        <v>34</v>
      </c>
      <c r="C71" s="96" t="s">
        <v>80</v>
      </c>
      <c r="D71" s="95">
        <v>4</v>
      </c>
      <c r="E71" s="96" t="s">
        <v>70</v>
      </c>
      <c r="F71" s="77">
        <v>42217</v>
      </c>
    </row>
    <row r="72" spans="2:6" x14ac:dyDescent="0.25">
      <c r="B72" s="95">
        <v>35</v>
      </c>
      <c r="C72" s="96" t="s">
        <v>80</v>
      </c>
      <c r="D72" s="95">
        <v>6</v>
      </c>
      <c r="E72" s="96" t="s">
        <v>66</v>
      </c>
      <c r="F72" s="77">
        <v>42217</v>
      </c>
    </row>
    <row r="73" spans="2:6" x14ac:dyDescent="0.25">
      <c r="B73" s="95">
        <v>36</v>
      </c>
      <c r="C73" s="96" t="s">
        <v>80</v>
      </c>
      <c r="D73" s="95">
        <v>6</v>
      </c>
      <c r="E73" s="96" t="s">
        <v>71</v>
      </c>
      <c r="F73" s="77">
        <v>42217</v>
      </c>
    </row>
    <row r="74" spans="2:6" x14ac:dyDescent="0.25">
      <c r="B74" s="95">
        <v>1</v>
      </c>
      <c r="C74" s="96" t="s">
        <v>79</v>
      </c>
      <c r="D74" s="95">
        <v>2</v>
      </c>
      <c r="E74" s="96" t="s">
        <v>61</v>
      </c>
      <c r="F74" s="77">
        <v>42370</v>
      </c>
    </row>
    <row r="75" spans="2:6" x14ac:dyDescent="0.25">
      <c r="B75" s="95">
        <v>2</v>
      </c>
      <c r="C75" s="96" t="s">
        <v>79</v>
      </c>
      <c r="D75" s="95">
        <v>2</v>
      </c>
      <c r="E75" s="96" t="s">
        <v>68</v>
      </c>
      <c r="F75" s="77">
        <v>42370</v>
      </c>
    </row>
    <row r="76" spans="2:6" x14ac:dyDescent="0.25">
      <c r="B76" s="95">
        <v>3</v>
      </c>
      <c r="C76" s="96" t="s">
        <v>79</v>
      </c>
      <c r="D76" s="95">
        <v>2</v>
      </c>
      <c r="E76" s="96" t="s">
        <v>66</v>
      </c>
      <c r="F76" s="77">
        <v>42370</v>
      </c>
    </row>
    <row r="77" spans="2:6" x14ac:dyDescent="0.25">
      <c r="B77" s="95">
        <v>4</v>
      </c>
      <c r="C77" s="96" t="s">
        <v>79</v>
      </c>
      <c r="D77" s="95">
        <v>2</v>
      </c>
      <c r="E77" s="96" t="s">
        <v>65</v>
      </c>
      <c r="F77" s="77">
        <v>42370</v>
      </c>
    </row>
    <row r="78" spans="2:6" x14ac:dyDescent="0.25">
      <c r="B78" s="95">
        <v>5</v>
      </c>
      <c r="C78" s="96" t="s">
        <v>79</v>
      </c>
      <c r="D78" s="95">
        <v>2</v>
      </c>
      <c r="E78" s="96" t="s">
        <v>70</v>
      </c>
      <c r="F78" s="77">
        <v>42370</v>
      </c>
    </row>
    <row r="79" spans="2:6" x14ac:dyDescent="0.25">
      <c r="B79" s="95">
        <v>6</v>
      </c>
      <c r="C79" s="96" t="s">
        <v>79</v>
      </c>
      <c r="D79" s="95">
        <v>2</v>
      </c>
      <c r="E79" s="96" t="s">
        <v>66</v>
      </c>
      <c r="F79" s="77">
        <v>42370</v>
      </c>
    </row>
    <row r="80" spans="2:6" x14ac:dyDescent="0.25">
      <c r="B80" s="95">
        <v>7</v>
      </c>
      <c r="C80" s="96" t="s">
        <v>79</v>
      </c>
      <c r="D80" s="95">
        <v>2</v>
      </c>
      <c r="E80" s="96" t="s">
        <v>65</v>
      </c>
      <c r="F80" s="77">
        <v>42370</v>
      </c>
    </row>
    <row r="81" spans="2:6" x14ac:dyDescent="0.25">
      <c r="B81" s="95">
        <v>8</v>
      </c>
      <c r="C81" s="96" t="s">
        <v>79</v>
      </c>
      <c r="D81" s="95">
        <v>2</v>
      </c>
      <c r="E81" s="96" t="s">
        <v>64</v>
      </c>
      <c r="F81" s="77">
        <v>42370</v>
      </c>
    </row>
    <row r="82" spans="2:6" x14ac:dyDescent="0.25">
      <c r="B82" s="95">
        <v>9</v>
      </c>
      <c r="C82" s="96" t="s">
        <v>79</v>
      </c>
      <c r="D82" s="95">
        <v>2</v>
      </c>
      <c r="E82" s="96" t="s">
        <v>67</v>
      </c>
      <c r="F82" s="77">
        <v>42370</v>
      </c>
    </row>
    <row r="83" spans="2:6" x14ac:dyDescent="0.25">
      <c r="B83" s="95">
        <v>10</v>
      </c>
      <c r="C83" s="96" t="s">
        <v>79</v>
      </c>
      <c r="D83" s="95">
        <v>2</v>
      </c>
      <c r="E83" s="96" t="s">
        <v>62</v>
      </c>
      <c r="F83" s="77">
        <v>42370</v>
      </c>
    </row>
    <row r="84" spans="2:6" x14ac:dyDescent="0.25">
      <c r="B84" s="95">
        <v>11</v>
      </c>
      <c r="C84" s="96" t="s">
        <v>79</v>
      </c>
      <c r="D84" s="95">
        <v>2</v>
      </c>
      <c r="E84" s="96" t="s">
        <v>64</v>
      </c>
      <c r="F84" s="77">
        <v>42370</v>
      </c>
    </row>
    <row r="85" spans="2:6" x14ac:dyDescent="0.25">
      <c r="B85" s="95">
        <v>12</v>
      </c>
      <c r="C85" s="96" t="s">
        <v>79</v>
      </c>
      <c r="D85" s="95">
        <v>2</v>
      </c>
      <c r="E85" s="96" t="s">
        <v>73</v>
      </c>
      <c r="F85" s="77">
        <v>42370</v>
      </c>
    </row>
    <row r="86" spans="2:6" x14ac:dyDescent="0.25">
      <c r="B86" s="95">
        <v>13</v>
      </c>
      <c r="C86" s="96" t="s">
        <v>79</v>
      </c>
      <c r="D86" s="95">
        <v>2</v>
      </c>
      <c r="E86" s="96" t="s">
        <v>69</v>
      </c>
      <c r="F86" s="77">
        <v>42370</v>
      </c>
    </row>
    <row r="87" spans="2:6" x14ac:dyDescent="0.25">
      <c r="B87" s="95">
        <v>14</v>
      </c>
      <c r="C87" s="96" t="s">
        <v>79</v>
      </c>
      <c r="D87" s="95">
        <v>2</v>
      </c>
      <c r="E87" s="96" t="s">
        <v>71</v>
      </c>
      <c r="F87" s="77">
        <v>42370</v>
      </c>
    </row>
    <row r="88" spans="2:6" x14ac:dyDescent="0.25">
      <c r="B88" s="95">
        <v>15</v>
      </c>
      <c r="C88" s="96" t="s">
        <v>79</v>
      </c>
      <c r="D88" s="95">
        <v>2</v>
      </c>
      <c r="E88" s="96" t="s">
        <v>68</v>
      </c>
      <c r="F88" s="77">
        <v>42370</v>
      </c>
    </row>
    <row r="89" spans="2:6" x14ac:dyDescent="0.25">
      <c r="B89" s="95">
        <v>16</v>
      </c>
      <c r="C89" s="96" t="s">
        <v>79</v>
      </c>
      <c r="D89" s="95">
        <v>2</v>
      </c>
      <c r="E89" s="96" t="s">
        <v>67</v>
      </c>
      <c r="F89" s="77">
        <v>42370</v>
      </c>
    </row>
    <row r="90" spans="2:6" x14ac:dyDescent="0.25">
      <c r="B90" s="95">
        <v>17</v>
      </c>
      <c r="C90" s="96" t="s">
        <v>79</v>
      </c>
      <c r="D90" s="95">
        <v>2</v>
      </c>
      <c r="E90" s="96" t="s">
        <v>63</v>
      </c>
      <c r="F90" s="77">
        <v>42370</v>
      </c>
    </row>
    <row r="91" spans="2:6" x14ac:dyDescent="0.25">
      <c r="B91" s="95">
        <v>18</v>
      </c>
      <c r="C91" s="96" t="s">
        <v>79</v>
      </c>
      <c r="D91" s="95">
        <v>2</v>
      </c>
      <c r="E91" s="96" t="s">
        <v>68</v>
      </c>
      <c r="F91" s="77">
        <v>42370</v>
      </c>
    </row>
    <row r="92" spans="2:6" x14ac:dyDescent="0.25">
      <c r="B92" s="95">
        <v>19</v>
      </c>
      <c r="C92" s="96" t="s">
        <v>79</v>
      </c>
      <c r="D92" s="95">
        <v>2</v>
      </c>
      <c r="E92" s="96" t="s">
        <v>71</v>
      </c>
      <c r="F92" s="77">
        <v>42370</v>
      </c>
    </row>
    <row r="93" spans="2:6" x14ac:dyDescent="0.25">
      <c r="B93" s="95">
        <v>20</v>
      </c>
      <c r="C93" s="96" t="s">
        <v>79</v>
      </c>
      <c r="D93" s="95">
        <v>2</v>
      </c>
      <c r="E93" s="96" t="s">
        <v>69</v>
      </c>
      <c r="F93" s="77">
        <v>42370</v>
      </c>
    </row>
    <row r="94" spans="2:6" x14ac:dyDescent="0.25">
      <c r="B94" s="95">
        <v>21</v>
      </c>
      <c r="C94" s="96" t="s">
        <v>79</v>
      </c>
      <c r="D94" s="95">
        <v>2</v>
      </c>
      <c r="E94" s="96" t="s">
        <v>72</v>
      </c>
      <c r="F94" s="77">
        <v>42370</v>
      </c>
    </row>
    <row r="95" spans="2:6" x14ac:dyDescent="0.25">
      <c r="B95" s="95">
        <v>22</v>
      </c>
      <c r="C95" s="96" t="s">
        <v>79</v>
      </c>
      <c r="D95" s="95">
        <v>2</v>
      </c>
      <c r="E95" s="96" t="s">
        <v>69</v>
      </c>
      <c r="F95" s="77">
        <v>42370</v>
      </c>
    </row>
    <row r="96" spans="2:6" x14ac:dyDescent="0.25">
      <c r="B96" s="95">
        <v>23</v>
      </c>
      <c r="C96" s="96" t="s">
        <v>79</v>
      </c>
      <c r="D96" s="95">
        <v>2</v>
      </c>
      <c r="E96" s="96" t="s">
        <v>71</v>
      </c>
      <c r="F96" s="77">
        <v>42370</v>
      </c>
    </row>
    <row r="97" spans="2:6" x14ac:dyDescent="0.25">
      <c r="B97" s="95">
        <v>24</v>
      </c>
      <c r="C97" s="96" t="s">
        <v>79</v>
      </c>
      <c r="D97" s="95">
        <v>2</v>
      </c>
      <c r="E97" s="96" t="s">
        <v>69</v>
      </c>
      <c r="F97" s="77">
        <v>42370</v>
      </c>
    </row>
    <row r="98" spans="2:6" x14ac:dyDescent="0.25">
      <c r="B98" s="95">
        <v>25</v>
      </c>
      <c r="C98" s="96" t="s">
        <v>80</v>
      </c>
      <c r="D98" s="95">
        <v>2</v>
      </c>
      <c r="E98" s="96" t="s">
        <v>70</v>
      </c>
      <c r="F98" s="77">
        <v>42370</v>
      </c>
    </row>
    <row r="99" spans="2:6" x14ac:dyDescent="0.25">
      <c r="B99" s="95">
        <v>26</v>
      </c>
      <c r="C99" s="96" t="s">
        <v>80</v>
      </c>
      <c r="D99" s="95">
        <v>2</v>
      </c>
      <c r="E99" s="96" t="s">
        <v>72</v>
      </c>
      <c r="F99" s="77">
        <v>42370</v>
      </c>
    </row>
    <row r="100" spans="2:6" x14ac:dyDescent="0.25">
      <c r="B100" s="95">
        <v>27</v>
      </c>
      <c r="C100" s="96" t="s">
        <v>80</v>
      </c>
      <c r="D100" s="95">
        <v>2</v>
      </c>
      <c r="E100" s="96" t="s">
        <v>68</v>
      </c>
      <c r="F100" s="77">
        <v>42370</v>
      </c>
    </row>
    <row r="101" spans="2:6" x14ac:dyDescent="0.25">
      <c r="B101" s="95">
        <v>28</v>
      </c>
      <c r="C101" s="96" t="s">
        <v>80</v>
      </c>
      <c r="D101" s="95">
        <v>2</v>
      </c>
      <c r="E101" s="96" t="s">
        <v>70</v>
      </c>
      <c r="F101" s="77">
        <v>42370</v>
      </c>
    </row>
    <row r="102" spans="2:6" x14ac:dyDescent="0.25">
      <c r="B102" s="95">
        <v>29</v>
      </c>
      <c r="C102" s="96" t="s">
        <v>80</v>
      </c>
      <c r="D102" s="95">
        <v>2</v>
      </c>
      <c r="E102" s="96" t="s">
        <v>67</v>
      </c>
      <c r="F102" s="77">
        <v>42370</v>
      </c>
    </row>
    <row r="103" spans="2:6" x14ac:dyDescent="0.25">
      <c r="B103" s="95">
        <v>30</v>
      </c>
      <c r="C103" s="96" t="s">
        <v>80</v>
      </c>
      <c r="D103" s="95">
        <v>2</v>
      </c>
      <c r="E103" s="96" t="s">
        <v>71</v>
      </c>
      <c r="F103" s="77">
        <v>42370</v>
      </c>
    </row>
    <row r="104" spans="2:6" x14ac:dyDescent="0.25">
      <c r="B104" s="95">
        <v>31</v>
      </c>
      <c r="C104" s="96" t="s">
        <v>80</v>
      </c>
      <c r="D104" s="95">
        <v>2</v>
      </c>
      <c r="E104" s="96" t="s">
        <v>62</v>
      </c>
      <c r="F104" s="77">
        <v>42370</v>
      </c>
    </row>
    <row r="105" spans="2:6" x14ac:dyDescent="0.25">
      <c r="B105" s="95">
        <v>32</v>
      </c>
      <c r="C105" s="96" t="s">
        <v>80</v>
      </c>
      <c r="D105" s="95">
        <v>4</v>
      </c>
      <c r="E105" s="96" t="s">
        <v>67</v>
      </c>
      <c r="F105" s="77">
        <v>42370</v>
      </c>
    </row>
    <row r="106" spans="2:6" x14ac:dyDescent="0.25">
      <c r="B106" s="95">
        <v>33</v>
      </c>
      <c r="C106" s="96" t="s">
        <v>80</v>
      </c>
      <c r="D106" s="95">
        <v>4</v>
      </c>
      <c r="E106" s="96" t="s">
        <v>66</v>
      </c>
      <c r="F106" s="77">
        <v>42370</v>
      </c>
    </row>
    <row r="107" spans="2:6" x14ac:dyDescent="0.25">
      <c r="B107" s="95">
        <v>34</v>
      </c>
      <c r="C107" s="96" t="s">
        <v>80</v>
      </c>
      <c r="D107" s="95">
        <v>4</v>
      </c>
      <c r="E107" s="96" t="s">
        <v>74</v>
      </c>
      <c r="F107" s="77">
        <v>42370</v>
      </c>
    </row>
    <row r="108" spans="2:6" x14ac:dyDescent="0.25">
      <c r="B108" s="95">
        <v>35</v>
      </c>
      <c r="C108" s="96" t="s">
        <v>80</v>
      </c>
      <c r="D108" s="95">
        <v>6</v>
      </c>
      <c r="E108" s="96" t="s">
        <v>66</v>
      </c>
      <c r="F108" s="77">
        <v>42370</v>
      </c>
    </row>
    <row r="109" spans="2:6" x14ac:dyDescent="0.25">
      <c r="B109" s="95">
        <v>36</v>
      </c>
      <c r="C109" s="96" t="s">
        <v>80</v>
      </c>
      <c r="D109" s="95">
        <v>6</v>
      </c>
      <c r="E109" s="96" t="s">
        <v>67</v>
      </c>
      <c r="F109" s="77">
        <v>42370</v>
      </c>
    </row>
    <row r="110" spans="2:6" x14ac:dyDescent="0.25">
      <c r="B110" s="95">
        <v>1</v>
      </c>
      <c r="C110" s="96" t="s">
        <v>79</v>
      </c>
      <c r="D110" s="95">
        <v>2</v>
      </c>
      <c r="E110" s="96" t="s">
        <v>61</v>
      </c>
      <c r="F110" s="77">
        <v>42522</v>
      </c>
    </row>
    <row r="111" spans="2:6" x14ac:dyDescent="0.25">
      <c r="B111" s="95">
        <v>2</v>
      </c>
      <c r="C111" s="96" t="s">
        <v>79</v>
      </c>
      <c r="D111" s="95">
        <v>2</v>
      </c>
      <c r="E111" s="96" t="s">
        <v>62</v>
      </c>
      <c r="F111" s="77">
        <v>42522</v>
      </c>
    </row>
    <row r="112" spans="2:6" x14ac:dyDescent="0.25">
      <c r="B112" s="95">
        <v>3</v>
      </c>
      <c r="C112" s="96" t="s">
        <v>79</v>
      </c>
      <c r="D112" s="95">
        <v>2</v>
      </c>
      <c r="E112" s="96" t="s">
        <v>63</v>
      </c>
      <c r="F112" s="77">
        <v>42522</v>
      </c>
    </row>
    <row r="113" spans="2:6" x14ac:dyDescent="0.25">
      <c r="B113" s="95">
        <v>4</v>
      </c>
      <c r="C113" s="96" t="s">
        <v>79</v>
      </c>
      <c r="D113" s="95">
        <v>2</v>
      </c>
      <c r="E113" s="96" t="s">
        <v>64</v>
      </c>
      <c r="F113" s="77">
        <v>42522</v>
      </c>
    </row>
    <row r="114" spans="2:6" x14ac:dyDescent="0.25">
      <c r="B114" s="95">
        <v>5</v>
      </c>
      <c r="C114" s="96" t="s">
        <v>79</v>
      </c>
      <c r="D114" s="95">
        <v>2</v>
      </c>
      <c r="E114" s="96" t="s">
        <v>62</v>
      </c>
      <c r="F114" s="77">
        <v>42522</v>
      </c>
    </row>
    <row r="115" spans="2:6" x14ac:dyDescent="0.25">
      <c r="B115" s="95">
        <v>6</v>
      </c>
      <c r="C115" s="96" t="s">
        <v>79</v>
      </c>
      <c r="D115" s="95">
        <v>2</v>
      </c>
      <c r="E115" s="96" t="s">
        <v>65</v>
      </c>
      <c r="F115" s="77">
        <v>42522</v>
      </c>
    </row>
    <row r="116" spans="2:6" x14ac:dyDescent="0.25">
      <c r="B116" s="95">
        <v>7</v>
      </c>
      <c r="C116" s="96" t="s">
        <v>79</v>
      </c>
      <c r="D116" s="95">
        <v>2</v>
      </c>
      <c r="E116" s="96" t="s">
        <v>66</v>
      </c>
      <c r="F116" s="77">
        <v>42522</v>
      </c>
    </row>
    <row r="117" spans="2:6" x14ac:dyDescent="0.25">
      <c r="B117" s="95">
        <v>8</v>
      </c>
      <c r="C117" s="96" t="s">
        <v>79</v>
      </c>
      <c r="D117" s="95">
        <v>2</v>
      </c>
      <c r="E117" s="96" t="s">
        <v>64</v>
      </c>
      <c r="F117" s="77">
        <v>42522</v>
      </c>
    </row>
    <row r="118" spans="2:6" x14ac:dyDescent="0.25">
      <c r="B118" s="95">
        <v>9</v>
      </c>
      <c r="C118" s="96" t="s">
        <v>79</v>
      </c>
      <c r="D118" s="95">
        <v>2</v>
      </c>
      <c r="E118" s="96" t="s">
        <v>66</v>
      </c>
      <c r="F118" s="77">
        <v>42522</v>
      </c>
    </row>
    <row r="119" spans="2:6" x14ac:dyDescent="0.25">
      <c r="B119" s="95">
        <v>10</v>
      </c>
      <c r="C119" s="96" t="s">
        <v>79</v>
      </c>
      <c r="D119" s="95">
        <v>2</v>
      </c>
      <c r="E119" s="96" t="s">
        <v>66</v>
      </c>
      <c r="F119" s="77">
        <v>42522</v>
      </c>
    </row>
    <row r="120" spans="2:6" x14ac:dyDescent="0.25">
      <c r="B120" s="95">
        <v>11</v>
      </c>
      <c r="C120" s="96" t="s">
        <v>79</v>
      </c>
      <c r="D120" s="95">
        <v>2</v>
      </c>
      <c r="E120" s="96" t="s">
        <v>67</v>
      </c>
      <c r="F120" s="77">
        <v>42522</v>
      </c>
    </row>
    <row r="121" spans="2:6" x14ac:dyDescent="0.25">
      <c r="B121" s="95">
        <v>12</v>
      </c>
      <c r="C121" s="96" t="s">
        <v>79</v>
      </c>
      <c r="D121" s="95">
        <v>2</v>
      </c>
      <c r="E121" s="96" t="s">
        <v>68</v>
      </c>
      <c r="F121" s="77">
        <v>42522</v>
      </c>
    </row>
    <row r="122" spans="2:6" x14ac:dyDescent="0.25">
      <c r="B122" s="95">
        <v>13</v>
      </c>
      <c r="C122" s="96" t="s">
        <v>79</v>
      </c>
      <c r="D122" s="95">
        <v>2</v>
      </c>
      <c r="E122" s="96" t="s">
        <v>69</v>
      </c>
      <c r="F122" s="77">
        <v>42522</v>
      </c>
    </row>
    <row r="123" spans="2:6" x14ac:dyDescent="0.25">
      <c r="B123" s="95">
        <v>14</v>
      </c>
      <c r="C123" s="96" t="s">
        <v>79</v>
      </c>
      <c r="D123" s="95">
        <v>2</v>
      </c>
      <c r="E123" s="96" t="s">
        <v>68</v>
      </c>
      <c r="F123" s="77">
        <v>42522</v>
      </c>
    </row>
    <row r="124" spans="2:6" x14ac:dyDescent="0.25">
      <c r="B124" s="95">
        <v>15</v>
      </c>
      <c r="C124" s="96" t="s">
        <v>79</v>
      </c>
      <c r="D124" s="95">
        <v>2</v>
      </c>
      <c r="E124" s="96" t="s">
        <v>67</v>
      </c>
      <c r="F124" s="77">
        <v>42522</v>
      </c>
    </row>
    <row r="125" spans="2:6" x14ac:dyDescent="0.25">
      <c r="B125" s="95">
        <v>16</v>
      </c>
      <c r="C125" s="96" t="s">
        <v>79</v>
      </c>
      <c r="D125" s="95">
        <v>2</v>
      </c>
      <c r="E125" s="96" t="s">
        <v>70</v>
      </c>
      <c r="F125" s="77">
        <v>42522</v>
      </c>
    </row>
    <row r="126" spans="2:6" x14ac:dyDescent="0.25">
      <c r="B126" s="95">
        <v>17</v>
      </c>
      <c r="C126" s="96" t="s">
        <v>79</v>
      </c>
      <c r="D126" s="95">
        <v>2</v>
      </c>
      <c r="E126" s="96" t="s">
        <v>66</v>
      </c>
      <c r="F126" s="77">
        <v>42522</v>
      </c>
    </row>
    <row r="127" spans="2:6" x14ac:dyDescent="0.25">
      <c r="B127" s="95">
        <v>18</v>
      </c>
      <c r="C127" s="96" t="s">
        <v>79</v>
      </c>
      <c r="D127" s="95">
        <v>2</v>
      </c>
      <c r="E127" s="96" t="s">
        <v>71</v>
      </c>
      <c r="F127" s="77">
        <v>42522</v>
      </c>
    </row>
    <row r="128" spans="2:6" x14ac:dyDescent="0.25">
      <c r="B128" s="95">
        <v>19</v>
      </c>
      <c r="C128" s="96" t="s">
        <v>79</v>
      </c>
      <c r="D128" s="95">
        <v>2</v>
      </c>
      <c r="E128" s="96" t="s">
        <v>65</v>
      </c>
      <c r="F128" s="77">
        <v>42522</v>
      </c>
    </row>
    <row r="129" spans="2:6" x14ac:dyDescent="0.25">
      <c r="B129" s="95">
        <v>20</v>
      </c>
      <c r="C129" s="96" t="s">
        <v>79</v>
      </c>
      <c r="D129" s="95">
        <v>2</v>
      </c>
      <c r="E129" s="96" t="s">
        <v>72</v>
      </c>
      <c r="F129" s="77">
        <v>42522</v>
      </c>
    </row>
    <row r="130" spans="2:6" x14ac:dyDescent="0.25">
      <c r="B130" s="95">
        <v>21</v>
      </c>
      <c r="C130" s="96" t="s">
        <v>79</v>
      </c>
      <c r="D130" s="95">
        <v>2</v>
      </c>
      <c r="E130" s="96" t="s">
        <v>69</v>
      </c>
      <c r="F130" s="77">
        <v>42522</v>
      </c>
    </row>
    <row r="131" spans="2:6" x14ac:dyDescent="0.25">
      <c r="B131" s="95">
        <v>22</v>
      </c>
      <c r="C131" s="96" t="s">
        <v>79</v>
      </c>
      <c r="D131" s="95">
        <v>2</v>
      </c>
      <c r="E131" s="96" t="s">
        <v>68</v>
      </c>
      <c r="F131" s="77">
        <v>42522</v>
      </c>
    </row>
    <row r="132" spans="2:6" x14ac:dyDescent="0.25">
      <c r="B132" s="95">
        <v>23</v>
      </c>
      <c r="C132" s="96" t="s">
        <v>79</v>
      </c>
      <c r="D132" s="95">
        <v>2</v>
      </c>
      <c r="E132" s="96" t="s">
        <v>63</v>
      </c>
      <c r="F132" s="77">
        <v>42522</v>
      </c>
    </row>
    <row r="133" spans="2:6" x14ac:dyDescent="0.25">
      <c r="B133" s="95">
        <v>24</v>
      </c>
      <c r="C133" s="96" t="s">
        <v>79</v>
      </c>
      <c r="D133" s="95">
        <v>2</v>
      </c>
      <c r="E133" s="96" t="s">
        <v>73</v>
      </c>
      <c r="F133" s="77">
        <v>42522</v>
      </c>
    </row>
    <row r="134" spans="2:6" x14ac:dyDescent="0.25">
      <c r="B134" s="95">
        <v>25</v>
      </c>
      <c r="C134" s="96" t="s">
        <v>80</v>
      </c>
      <c r="D134" s="95">
        <v>2</v>
      </c>
      <c r="E134" s="96" t="s">
        <v>64</v>
      </c>
      <c r="F134" s="77">
        <v>42522</v>
      </c>
    </row>
    <row r="135" spans="2:6" x14ac:dyDescent="0.25">
      <c r="B135" s="95">
        <v>26</v>
      </c>
      <c r="C135" s="96" t="s">
        <v>80</v>
      </c>
      <c r="D135" s="95">
        <v>2</v>
      </c>
      <c r="E135" s="96" t="s">
        <v>68</v>
      </c>
      <c r="F135" s="77">
        <v>42522</v>
      </c>
    </row>
    <row r="136" spans="2:6" x14ac:dyDescent="0.25">
      <c r="B136" s="95">
        <v>27</v>
      </c>
      <c r="C136" s="96" t="s">
        <v>80</v>
      </c>
      <c r="D136" s="95">
        <v>2</v>
      </c>
      <c r="E136" s="96" t="s">
        <v>69</v>
      </c>
      <c r="F136" s="77">
        <v>42522</v>
      </c>
    </row>
    <row r="137" spans="2:6" x14ac:dyDescent="0.25">
      <c r="B137" s="95">
        <v>28</v>
      </c>
      <c r="C137" s="96" t="s">
        <v>80</v>
      </c>
      <c r="D137" s="95">
        <v>2</v>
      </c>
      <c r="E137" s="96" t="s">
        <v>67</v>
      </c>
      <c r="F137" s="77">
        <v>42522</v>
      </c>
    </row>
    <row r="138" spans="2:6" x14ac:dyDescent="0.25">
      <c r="B138" s="95">
        <v>29</v>
      </c>
      <c r="C138" s="96" t="s">
        <v>80</v>
      </c>
      <c r="D138" s="95">
        <v>2</v>
      </c>
      <c r="E138" s="96" t="s">
        <v>73</v>
      </c>
      <c r="F138" s="77">
        <v>42522</v>
      </c>
    </row>
    <row r="139" spans="2:6" x14ac:dyDescent="0.25">
      <c r="B139" s="95">
        <v>30</v>
      </c>
      <c r="C139" s="96" t="s">
        <v>80</v>
      </c>
      <c r="D139" s="95">
        <v>2</v>
      </c>
      <c r="E139" s="96" t="s">
        <v>67</v>
      </c>
      <c r="F139" s="77">
        <v>42522</v>
      </c>
    </row>
    <row r="140" spans="2:6" x14ac:dyDescent="0.25">
      <c r="B140" s="95">
        <v>31</v>
      </c>
      <c r="C140" s="96" t="s">
        <v>80</v>
      </c>
      <c r="D140" s="95">
        <v>2</v>
      </c>
      <c r="E140" s="96" t="s">
        <v>74</v>
      </c>
      <c r="F140" s="77">
        <v>42522</v>
      </c>
    </row>
    <row r="141" spans="2:6" x14ac:dyDescent="0.25">
      <c r="B141" s="95">
        <v>32</v>
      </c>
      <c r="C141" s="96" t="s">
        <v>80</v>
      </c>
      <c r="D141" s="95">
        <v>4</v>
      </c>
      <c r="E141" s="96" t="s">
        <v>71</v>
      </c>
      <c r="F141" s="77">
        <v>42522</v>
      </c>
    </row>
    <row r="142" spans="2:6" x14ac:dyDescent="0.25">
      <c r="B142" s="95">
        <v>33</v>
      </c>
      <c r="C142" s="96" t="s">
        <v>80</v>
      </c>
      <c r="D142" s="95">
        <v>4</v>
      </c>
      <c r="E142" s="96" t="s">
        <v>69</v>
      </c>
      <c r="F142" s="77">
        <v>42522</v>
      </c>
    </row>
    <row r="143" spans="2:6" x14ac:dyDescent="0.25">
      <c r="B143" s="95">
        <v>34</v>
      </c>
      <c r="C143" s="96" t="s">
        <v>80</v>
      </c>
      <c r="D143" s="95">
        <v>4</v>
      </c>
      <c r="E143" s="96" t="s">
        <v>62</v>
      </c>
      <c r="F143" s="77">
        <v>42522</v>
      </c>
    </row>
    <row r="144" spans="2:6" x14ac:dyDescent="0.25">
      <c r="B144" s="95">
        <v>35</v>
      </c>
      <c r="C144" s="96" t="s">
        <v>80</v>
      </c>
      <c r="D144" s="95">
        <v>6</v>
      </c>
      <c r="E144" s="96" t="s">
        <v>66</v>
      </c>
      <c r="F144" s="77">
        <v>42522</v>
      </c>
    </row>
    <row r="145" spans="2:6" x14ac:dyDescent="0.25">
      <c r="B145" s="95">
        <v>36</v>
      </c>
      <c r="C145" s="96" t="s">
        <v>80</v>
      </c>
      <c r="D145" s="95">
        <v>6</v>
      </c>
      <c r="E145" s="96" t="s">
        <v>71</v>
      </c>
      <c r="F145" s="77">
        <v>42522</v>
      </c>
    </row>
    <row r="146" spans="2:6" x14ac:dyDescent="0.25">
      <c r="B146" s="95">
        <v>1</v>
      </c>
      <c r="C146" s="96" t="s">
        <v>79</v>
      </c>
      <c r="D146" s="95">
        <v>2</v>
      </c>
      <c r="E146" s="96" t="s">
        <v>68</v>
      </c>
      <c r="F146" s="77">
        <v>42736</v>
      </c>
    </row>
    <row r="147" spans="2:6" x14ac:dyDescent="0.25">
      <c r="B147" s="95">
        <v>2</v>
      </c>
      <c r="C147" s="96" t="s">
        <v>79</v>
      </c>
      <c r="D147" s="95">
        <v>2</v>
      </c>
      <c r="E147" s="96" t="s">
        <v>62</v>
      </c>
      <c r="F147" s="77">
        <v>42736</v>
      </c>
    </row>
    <row r="148" spans="2:6" x14ac:dyDescent="0.25">
      <c r="B148" s="95">
        <v>3</v>
      </c>
      <c r="C148" s="96" t="s">
        <v>79</v>
      </c>
      <c r="D148" s="95">
        <v>2</v>
      </c>
      <c r="E148" s="96" t="s">
        <v>70</v>
      </c>
      <c r="F148" s="77">
        <v>42736</v>
      </c>
    </row>
    <row r="149" spans="2:6" x14ac:dyDescent="0.25">
      <c r="B149" s="95">
        <v>4</v>
      </c>
      <c r="C149" s="96" t="s">
        <v>79</v>
      </c>
      <c r="D149" s="95">
        <v>2</v>
      </c>
      <c r="E149" s="96" t="s">
        <v>66</v>
      </c>
      <c r="F149" s="77">
        <v>42736</v>
      </c>
    </row>
    <row r="150" spans="2:6" x14ac:dyDescent="0.25">
      <c r="B150" s="95">
        <v>5</v>
      </c>
      <c r="C150" s="96" t="s">
        <v>79</v>
      </c>
      <c r="D150" s="95">
        <v>2</v>
      </c>
      <c r="E150" s="96" t="s">
        <v>66</v>
      </c>
      <c r="F150" s="77">
        <v>42736</v>
      </c>
    </row>
    <row r="151" spans="2:6" x14ac:dyDescent="0.25">
      <c r="B151" s="95">
        <v>6</v>
      </c>
      <c r="C151" s="96" t="s">
        <v>79</v>
      </c>
      <c r="D151" s="95">
        <v>2</v>
      </c>
      <c r="E151" s="96" t="s">
        <v>66</v>
      </c>
      <c r="F151" s="77">
        <v>42736</v>
      </c>
    </row>
    <row r="152" spans="2:6" x14ac:dyDescent="0.25">
      <c r="B152" s="95">
        <v>7</v>
      </c>
      <c r="C152" s="96" t="s">
        <v>79</v>
      </c>
      <c r="D152" s="95">
        <v>2</v>
      </c>
      <c r="E152" s="96" t="s">
        <v>67</v>
      </c>
      <c r="F152" s="77">
        <v>42736</v>
      </c>
    </row>
    <row r="153" spans="2:6" x14ac:dyDescent="0.25">
      <c r="B153" s="95">
        <v>8</v>
      </c>
      <c r="C153" s="96" t="s">
        <v>79</v>
      </c>
      <c r="D153" s="95">
        <v>2</v>
      </c>
      <c r="E153" s="96" t="s">
        <v>63</v>
      </c>
      <c r="F153" s="77">
        <v>42736</v>
      </c>
    </row>
    <row r="154" spans="2:6" x14ac:dyDescent="0.25">
      <c r="B154" s="95">
        <v>9</v>
      </c>
      <c r="C154" s="96" t="s">
        <v>79</v>
      </c>
      <c r="D154" s="95">
        <v>2</v>
      </c>
      <c r="E154" s="96" t="s">
        <v>67</v>
      </c>
      <c r="F154" s="77">
        <v>42736</v>
      </c>
    </row>
    <row r="155" spans="2:6" x14ac:dyDescent="0.25">
      <c r="B155" s="95">
        <v>10</v>
      </c>
      <c r="C155" s="96" t="s">
        <v>79</v>
      </c>
      <c r="D155" s="95">
        <v>2</v>
      </c>
      <c r="E155" s="96" t="s">
        <v>64</v>
      </c>
      <c r="F155" s="77">
        <v>42736</v>
      </c>
    </row>
    <row r="156" spans="2:6" x14ac:dyDescent="0.25">
      <c r="B156" s="95">
        <v>11</v>
      </c>
      <c r="C156" s="96" t="s">
        <v>79</v>
      </c>
      <c r="D156" s="95">
        <v>2</v>
      </c>
      <c r="E156" s="96" t="s">
        <v>65</v>
      </c>
      <c r="F156" s="77">
        <v>42736</v>
      </c>
    </row>
    <row r="157" spans="2:6" x14ac:dyDescent="0.25">
      <c r="B157" s="95">
        <v>12</v>
      </c>
      <c r="C157" s="96" t="s">
        <v>79</v>
      </c>
      <c r="D157" s="95">
        <v>2</v>
      </c>
      <c r="E157" s="96" t="s">
        <v>67</v>
      </c>
      <c r="F157" s="77">
        <v>42736</v>
      </c>
    </row>
    <row r="158" spans="2:6" x14ac:dyDescent="0.25">
      <c r="B158" s="95">
        <v>13</v>
      </c>
      <c r="C158" s="96" t="s">
        <v>79</v>
      </c>
      <c r="D158" s="95">
        <v>2</v>
      </c>
      <c r="E158" s="96" t="s">
        <v>62</v>
      </c>
      <c r="F158" s="77">
        <v>42736</v>
      </c>
    </row>
    <row r="159" spans="2:6" x14ac:dyDescent="0.25">
      <c r="B159" s="95">
        <v>14</v>
      </c>
      <c r="C159" s="96" t="s">
        <v>79</v>
      </c>
      <c r="D159" s="95">
        <v>2</v>
      </c>
      <c r="E159" s="96" t="s">
        <v>67</v>
      </c>
      <c r="F159" s="77">
        <v>42736</v>
      </c>
    </row>
    <row r="160" spans="2:6" x14ac:dyDescent="0.25">
      <c r="B160" s="95">
        <v>15</v>
      </c>
      <c r="C160" s="96" t="s">
        <v>79</v>
      </c>
      <c r="D160" s="95">
        <v>2</v>
      </c>
      <c r="E160" s="96" t="s">
        <v>72</v>
      </c>
      <c r="F160" s="77">
        <v>42736</v>
      </c>
    </row>
    <row r="161" spans="2:6" x14ac:dyDescent="0.25">
      <c r="B161" s="95">
        <v>16</v>
      </c>
      <c r="C161" s="96" t="s">
        <v>79</v>
      </c>
      <c r="D161" s="95">
        <v>2</v>
      </c>
      <c r="E161" s="96" t="s">
        <v>66</v>
      </c>
      <c r="F161" s="77">
        <v>42736</v>
      </c>
    </row>
    <row r="162" spans="2:6" x14ac:dyDescent="0.25">
      <c r="B162" s="95">
        <v>17</v>
      </c>
      <c r="C162" s="96" t="s">
        <v>79</v>
      </c>
      <c r="D162" s="95">
        <v>2</v>
      </c>
      <c r="E162" s="96" t="s">
        <v>67</v>
      </c>
      <c r="F162" s="77">
        <v>42736</v>
      </c>
    </row>
    <row r="163" spans="2:6" x14ac:dyDescent="0.25">
      <c r="B163" s="95">
        <v>18</v>
      </c>
      <c r="C163" s="96" t="s">
        <v>79</v>
      </c>
      <c r="D163" s="95">
        <v>2</v>
      </c>
      <c r="E163" s="96" t="s">
        <v>63</v>
      </c>
      <c r="F163" s="77">
        <v>42736</v>
      </c>
    </row>
    <row r="164" spans="2:6" x14ac:dyDescent="0.25">
      <c r="B164" s="95">
        <v>19</v>
      </c>
      <c r="C164" s="96" t="s">
        <v>79</v>
      </c>
      <c r="D164" s="95">
        <v>2</v>
      </c>
      <c r="E164" s="96" t="s">
        <v>66</v>
      </c>
      <c r="F164" s="77">
        <v>42736</v>
      </c>
    </row>
    <row r="165" spans="2:6" x14ac:dyDescent="0.25">
      <c r="B165" s="95">
        <v>20</v>
      </c>
      <c r="C165" s="96" t="s">
        <v>79</v>
      </c>
      <c r="D165" s="95">
        <v>2</v>
      </c>
      <c r="E165" s="96" t="s">
        <v>68</v>
      </c>
      <c r="F165" s="77">
        <v>42736</v>
      </c>
    </row>
    <row r="166" spans="2:6" x14ac:dyDescent="0.25">
      <c r="B166" s="95">
        <v>21</v>
      </c>
      <c r="C166" s="96" t="s">
        <v>79</v>
      </c>
      <c r="D166" s="95">
        <v>2</v>
      </c>
      <c r="E166" s="96" t="s">
        <v>73</v>
      </c>
      <c r="F166" s="77">
        <v>42736</v>
      </c>
    </row>
    <row r="167" spans="2:6" x14ac:dyDescent="0.25">
      <c r="B167" s="95">
        <v>22</v>
      </c>
      <c r="C167" s="96" t="s">
        <v>79</v>
      </c>
      <c r="D167" s="95">
        <v>2</v>
      </c>
      <c r="E167" s="96" t="s">
        <v>68</v>
      </c>
      <c r="F167" s="77">
        <v>42736</v>
      </c>
    </row>
    <row r="168" spans="2:6" x14ac:dyDescent="0.25">
      <c r="B168" s="95">
        <v>23</v>
      </c>
      <c r="C168" s="96" t="s">
        <v>79</v>
      </c>
      <c r="D168" s="95">
        <v>2</v>
      </c>
      <c r="E168" s="96" t="s">
        <v>61</v>
      </c>
      <c r="F168" s="77">
        <v>42736</v>
      </c>
    </row>
    <row r="169" spans="2:6" x14ac:dyDescent="0.25">
      <c r="B169" s="95">
        <v>24</v>
      </c>
      <c r="C169" s="96" t="s">
        <v>79</v>
      </c>
      <c r="D169" s="95">
        <v>2</v>
      </c>
      <c r="E169" s="96" t="s">
        <v>65</v>
      </c>
      <c r="F169" s="77">
        <v>42736</v>
      </c>
    </row>
    <row r="170" spans="2:6" x14ac:dyDescent="0.25">
      <c r="B170" s="95">
        <v>25</v>
      </c>
      <c r="C170" s="96" t="s">
        <v>126</v>
      </c>
      <c r="D170" s="95">
        <v>2</v>
      </c>
      <c r="E170" s="96" t="s">
        <v>74</v>
      </c>
      <c r="F170" s="77">
        <v>42736</v>
      </c>
    </row>
    <row r="171" spans="2:6" x14ac:dyDescent="0.25">
      <c r="B171" s="95">
        <v>26</v>
      </c>
      <c r="C171" s="96" t="s">
        <v>126</v>
      </c>
      <c r="D171" s="95">
        <v>2</v>
      </c>
      <c r="E171" s="96" t="s">
        <v>64</v>
      </c>
      <c r="F171" s="77">
        <v>42736</v>
      </c>
    </row>
    <row r="172" spans="2:6" x14ac:dyDescent="0.25">
      <c r="B172" s="95">
        <v>27</v>
      </c>
      <c r="C172" s="96" t="s">
        <v>126</v>
      </c>
      <c r="D172" s="95">
        <v>2</v>
      </c>
      <c r="E172" s="96" t="s">
        <v>67</v>
      </c>
      <c r="F172" s="77">
        <v>42736</v>
      </c>
    </row>
    <row r="173" spans="2:6" x14ac:dyDescent="0.25">
      <c r="B173" s="95">
        <v>28</v>
      </c>
      <c r="C173" s="96" t="s">
        <v>126</v>
      </c>
      <c r="D173" s="95">
        <v>2</v>
      </c>
      <c r="E173" s="96" t="s">
        <v>72</v>
      </c>
      <c r="F173" s="77">
        <v>42736</v>
      </c>
    </row>
    <row r="174" spans="2:6" x14ac:dyDescent="0.25">
      <c r="B174" s="95">
        <v>29</v>
      </c>
      <c r="C174" s="96" t="s">
        <v>126</v>
      </c>
      <c r="D174" s="95">
        <v>2</v>
      </c>
      <c r="E174" s="96" t="s">
        <v>62</v>
      </c>
      <c r="F174" s="77">
        <v>42736</v>
      </c>
    </row>
    <row r="175" spans="2:6" x14ac:dyDescent="0.25">
      <c r="B175" s="95">
        <v>30</v>
      </c>
      <c r="C175" s="96" t="s">
        <v>126</v>
      </c>
      <c r="D175" s="95">
        <v>2</v>
      </c>
      <c r="E175" s="96" t="s">
        <v>66</v>
      </c>
      <c r="F175" s="77">
        <v>42736</v>
      </c>
    </row>
    <row r="176" spans="2:6" x14ac:dyDescent="0.25">
      <c r="B176" s="95">
        <v>31</v>
      </c>
      <c r="C176" s="96" t="s">
        <v>126</v>
      </c>
      <c r="D176" s="95">
        <v>2</v>
      </c>
      <c r="E176" s="96" t="s">
        <v>68</v>
      </c>
      <c r="F176" s="77">
        <v>42736</v>
      </c>
    </row>
    <row r="177" spans="2:6" x14ac:dyDescent="0.25">
      <c r="B177" s="95">
        <v>32</v>
      </c>
      <c r="C177" s="96" t="s">
        <v>126</v>
      </c>
      <c r="D177" s="95">
        <v>4</v>
      </c>
      <c r="E177" s="96" t="s">
        <v>62</v>
      </c>
      <c r="F177" s="77">
        <v>42736</v>
      </c>
    </row>
    <row r="178" spans="2:6" x14ac:dyDescent="0.25">
      <c r="B178" s="95">
        <v>33</v>
      </c>
      <c r="C178" s="96" t="s">
        <v>126</v>
      </c>
      <c r="D178" s="95">
        <v>4</v>
      </c>
      <c r="E178" s="96" t="s">
        <v>74</v>
      </c>
      <c r="F178" s="77">
        <v>42736</v>
      </c>
    </row>
    <row r="179" spans="2:6" x14ac:dyDescent="0.25">
      <c r="B179" s="95">
        <v>34</v>
      </c>
      <c r="C179" s="96" t="s">
        <v>126</v>
      </c>
      <c r="D179" s="95">
        <v>4</v>
      </c>
      <c r="E179" s="96" t="s">
        <v>71</v>
      </c>
      <c r="F179" s="77">
        <v>42736</v>
      </c>
    </row>
    <row r="180" spans="2:6" x14ac:dyDescent="0.25">
      <c r="B180" s="95">
        <v>35</v>
      </c>
      <c r="C180" s="96" t="s">
        <v>126</v>
      </c>
      <c r="D180" s="95">
        <v>6</v>
      </c>
      <c r="E180" s="96" t="s">
        <v>69</v>
      </c>
      <c r="F180" s="77">
        <v>42736</v>
      </c>
    </row>
    <row r="181" spans="2:6" x14ac:dyDescent="0.25">
      <c r="B181" s="95">
        <v>36</v>
      </c>
      <c r="C181" s="96" t="s">
        <v>126</v>
      </c>
      <c r="D181" s="95">
        <v>6</v>
      </c>
      <c r="E181" s="96" t="s">
        <v>71</v>
      </c>
      <c r="F181" s="77">
        <v>42736</v>
      </c>
    </row>
    <row r="182" spans="2:6" x14ac:dyDescent="0.25">
      <c r="B182" s="95">
        <v>1</v>
      </c>
      <c r="C182" s="96" t="s">
        <v>79</v>
      </c>
      <c r="D182" s="95">
        <v>2</v>
      </c>
      <c r="E182" s="96" t="s">
        <v>66</v>
      </c>
      <c r="F182" s="77">
        <v>42583</v>
      </c>
    </row>
    <row r="183" spans="2:6" x14ac:dyDescent="0.25">
      <c r="B183" s="95">
        <v>2</v>
      </c>
      <c r="C183" s="96" t="s">
        <v>79</v>
      </c>
      <c r="D183" s="95">
        <v>2</v>
      </c>
      <c r="E183" s="96" t="s">
        <v>70</v>
      </c>
      <c r="F183" s="77">
        <v>42583</v>
      </c>
    </row>
    <row r="184" spans="2:6" x14ac:dyDescent="0.25">
      <c r="B184" s="95">
        <v>3</v>
      </c>
      <c r="C184" s="96" t="s">
        <v>79</v>
      </c>
      <c r="D184" s="95">
        <v>2</v>
      </c>
      <c r="E184" s="96" t="s">
        <v>61</v>
      </c>
      <c r="F184" s="77">
        <v>42583</v>
      </c>
    </row>
    <row r="185" spans="2:6" x14ac:dyDescent="0.25">
      <c r="B185" s="95">
        <v>4</v>
      </c>
      <c r="C185" s="96" t="s">
        <v>79</v>
      </c>
      <c r="D185" s="95">
        <v>2</v>
      </c>
      <c r="E185" s="96" t="s">
        <v>66</v>
      </c>
      <c r="F185" s="77">
        <v>42583</v>
      </c>
    </row>
    <row r="186" spans="2:6" x14ac:dyDescent="0.25">
      <c r="B186" s="95">
        <v>5</v>
      </c>
      <c r="C186" s="96" t="s">
        <v>79</v>
      </c>
      <c r="D186" s="95">
        <v>2</v>
      </c>
      <c r="E186" s="96" t="s">
        <v>64</v>
      </c>
      <c r="F186" s="77">
        <v>42583</v>
      </c>
    </row>
    <row r="187" spans="2:6" x14ac:dyDescent="0.25">
      <c r="B187" s="95">
        <v>6</v>
      </c>
      <c r="C187" s="96" t="s">
        <v>79</v>
      </c>
      <c r="D187" s="95">
        <v>2</v>
      </c>
      <c r="E187" s="96" t="s">
        <v>67</v>
      </c>
      <c r="F187" s="77">
        <v>42583</v>
      </c>
    </row>
    <row r="188" spans="2:6" x14ac:dyDescent="0.25">
      <c r="B188" s="95">
        <v>7</v>
      </c>
      <c r="C188" s="96" t="s">
        <v>79</v>
      </c>
      <c r="D188" s="95">
        <v>2</v>
      </c>
      <c r="E188" s="96" t="s">
        <v>66</v>
      </c>
      <c r="F188" s="77">
        <v>42583</v>
      </c>
    </row>
    <row r="189" spans="2:6" x14ac:dyDescent="0.25">
      <c r="B189" s="95">
        <v>8</v>
      </c>
      <c r="C189" s="96" t="s">
        <v>79</v>
      </c>
      <c r="D189" s="95">
        <v>2</v>
      </c>
      <c r="E189" s="96" t="s">
        <v>67</v>
      </c>
      <c r="F189" s="77">
        <v>42583</v>
      </c>
    </row>
    <row r="190" spans="2:6" x14ac:dyDescent="0.25">
      <c r="B190" s="95">
        <v>9</v>
      </c>
      <c r="C190" s="96" t="s">
        <v>79</v>
      </c>
      <c r="D190" s="95">
        <v>2</v>
      </c>
      <c r="E190" s="96" t="s">
        <v>62</v>
      </c>
      <c r="F190" s="77">
        <v>42583</v>
      </c>
    </row>
    <row r="191" spans="2:6" x14ac:dyDescent="0.25">
      <c r="B191" s="95">
        <v>10</v>
      </c>
      <c r="C191" s="96" t="s">
        <v>79</v>
      </c>
      <c r="D191" s="95">
        <v>2</v>
      </c>
      <c r="E191" s="96" t="s">
        <v>69</v>
      </c>
      <c r="F191" s="77">
        <v>42583</v>
      </c>
    </row>
    <row r="192" spans="2:6" x14ac:dyDescent="0.25">
      <c r="B192" s="95">
        <v>11</v>
      </c>
      <c r="C192" s="96" t="s">
        <v>79</v>
      </c>
      <c r="D192" s="95">
        <v>2</v>
      </c>
      <c r="E192" s="96" t="s">
        <v>66</v>
      </c>
      <c r="F192" s="77">
        <v>42583</v>
      </c>
    </row>
    <row r="193" spans="2:6" x14ac:dyDescent="0.25">
      <c r="B193" s="95">
        <v>12</v>
      </c>
      <c r="C193" s="96" t="s">
        <v>79</v>
      </c>
      <c r="D193" s="95">
        <v>2</v>
      </c>
      <c r="E193" s="96" t="s">
        <v>69</v>
      </c>
      <c r="F193" s="77">
        <v>42583</v>
      </c>
    </row>
    <row r="194" spans="2:6" x14ac:dyDescent="0.25">
      <c r="B194" s="95">
        <v>13</v>
      </c>
      <c r="C194" s="96" t="s">
        <v>79</v>
      </c>
      <c r="D194" s="95">
        <v>2</v>
      </c>
      <c r="E194" s="96" t="s">
        <v>61</v>
      </c>
      <c r="F194" s="77">
        <v>42583</v>
      </c>
    </row>
    <row r="195" spans="2:6" x14ac:dyDescent="0.25">
      <c r="B195" s="95">
        <v>14</v>
      </c>
      <c r="C195" s="96" t="s">
        <v>79</v>
      </c>
      <c r="D195" s="95">
        <v>2</v>
      </c>
      <c r="E195" s="96" t="s">
        <v>68</v>
      </c>
      <c r="F195" s="77">
        <v>42583</v>
      </c>
    </row>
    <row r="196" spans="2:6" x14ac:dyDescent="0.25">
      <c r="B196" s="95">
        <v>15</v>
      </c>
      <c r="C196" s="96" t="s">
        <v>79</v>
      </c>
      <c r="D196" s="95">
        <v>2</v>
      </c>
      <c r="E196" s="96" t="s">
        <v>68</v>
      </c>
      <c r="F196" s="77">
        <v>42583</v>
      </c>
    </row>
    <row r="197" spans="2:6" x14ac:dyDescent="0.25">
      <c r="B197" s="95">
        <v>16</v>
      </c>
      <c r="C197" s="96" t="s">
        <v>79</v>
      </c>
      <c r="D197" s="95">
        <v>2</v>
      </c>
      <c r="E197" s="96" t="s">
        <v>63</v>
      </c>
      <c r="F197" s="77">
        <v>42583</v>
      </c>
    </row>
    <row r="198" spans="2:6" x14ac:dyDescent="0.25">
      <c r="B198" s="95">
        <v>17</v>
      </c>
      <c r="C198" s="96" t="s">
        <v>79</v>
      </c>
      <c r="D198" s="95">
        <v>2</v>
      </c>
      <c r="E198" s="96" t="s">
        <v>71</v>
      </c>
      <c r="F198" s="77">
        <v>42583</v>
      </c>
    </row>
    <row r="199" spans="2:6" x14ac:dyDescent="0.25">
      <c r="B199" s="95">
        <v>18</v>
      </c>
      <c r="C199" s="96" t="s">
        <v>79</v>
      </c>
      <c r="D199" s="95">
        <v>2</v>
      </c>
      <c r="E199" s="96" t="s">
        <v>68</v>
      </c>
      <c r="F199" s="77">
        <v>42583</v>
      </c>
    </row>
    <row r="200" spans="2:6" x14ac:dyDescent="0.25">
      <c r="B200" s="95">
        <v>19</v>
      </c>
      <c r="C200" s="96" t="s">
        <v>79</v>
      </c>
      <c r="D200" s="95">
        <v>2</v>
      </c>
      <c r="E200" s="96" t="s">
        <v>73</v>
      </c>
      <c r="F200" s="77">
        <v>42583</v>
      </c>
    </row>
    <row r="201" spans="2:6" x14ac:dyDescent="0.25">
      <c r="B201" s="95">
        <v>20</v>
      </c>
      <c r="C201" s="96" t="s">
        <v>79</v>
      </c>
      <c r="D201" s="95">
        <v>2</v>
      </c>
      <c r="E201" s="96" t="s">
        <v>71</v>
      </c>
      <c r="F201" s="77">
        <v>42583</v>
      </c>
    </row>
    <row r="202" spans="2:6" x14ac:dyDescent="0.25">
      <c r="B202" s="95">
        <v>21</v>
      </c>
      <c r="C202" s="96" t="s">
        <v>79</v>
      </c>
      <c r="D202" s="95">
        <v>2</v>
      </c>
      <c r="E202" s="96" t="s">
        <v>62</v>
      </c>
      <c r="F202" s="77">
        <v>42583</v>
      </c>
    </row>
    <row r="203" spans="2:6" x14ac:dyDescent="0.25">
      <c r="B203" s="95">
        <v>22</v>
      </c>
      <c r="C203" s="96" t="s">
        <v>79</v>
      </c>
      <c r="D203" s="95">
        <v>2</v>
      </c>
      <c r="E203" s="96" t="s">
        <v>66</v>
      </c>
      <c r="F203" s="77">
        <v>42583</v>
      </c>
    </row>
    <row r="204" spans="2:6" x14ac:dyDescent="0.25">
      <c r="B204" s="95">
        <v>23</v>
      </c>
      <c r="C204" s="96" t="s">
        <v>79</v>
      </c>
      <c r="D204" s="95">
        <v>2</v>
      </c>
      <c r="E204" s="96" t="s">
        <v>72</v>
      </c>
      <c r="F204" s="77">
        <v>42583</v>
      </c>
    </row>
    <row r="205" spans="2:6" x14ac:dyDescent="0.25">
      <c r="B205" s="95">
        <v>24</v>
      </c>
      <c r="C205" s="96" t="s">
        <v>79</v>
      </c>
      <c r="D205" s="95">
        <v>2</v>
      </c>
      <c r="E205" s="96" t="s">
        <v>66</v>
      </c>
      <c r="F205" s="77">
        <v>42583</v>
      </c>
    </row>
    <row r="206" spans="2:6" x14ac:dyDescent="0.25">
      <c r="B206" s="95">
        <v>25</v>
      </c>
      <c r="C206" s="96" t="s">
        <v>126</v>
      </c>
      <c r="D206" s="95">
        <v>2</v>
      </c>
      <c r="E206" s="96" t="s">
        <v>72</v>
      </c>
      <c r="F206" s="77">
        <v>42583</v>
      </c>
    </row>
    <row r="207" spans="2:6" x14ac:dyDescent="0.25">
      <c r="B207" s="95">
        <v>26</v>
      </c>
      <c r="C207" s="96" t="s">
        <v>126</v>
      </c>
      <c r="D207" s="95">
        <v>2</v>
      </c>
      <c r="E207" s="96" t="s">
        <v>64</v>
      </c>
      <c r="F207" s="77">
        <v>42583</v>
      </c>
    </row>
    <row r="208" spans="2:6" x14ac:dyDescent="0.25">
      <c r="B208" s="95">
        <v>27</v>
      </c>
      <c r="C208" s="96" t="s">
        <v>126</v>
      </c>
      <c r="D208" s="95">
        <v>2</v>
      </c>
      <c r="E208" s="96" t="s">
        <v>64</v>
      </c>
      <c r="F208" s="77">
        <v>42583</v>
      </c>
    </row>
    <row r="209" spans="2:6" x14ac:dyDescent="0.25">
      <c r="B209" s="95">
        <v>28</v>
      </c>
      <c r="C209" s="96" t="s">
        <v>126</v>
      </c>
      <c r="D209" s="95">
        <v>2</v>
      </c>
      <c r="E209" s="96" t="s">
        <v>74</v>
      </c>
      <c r="F209" s="77">
        <v>42583</v>
      </c>
    </row>
    <row r="210" spans="2:6" x14ac:dyDescent="0.25">
      <c r="B210" s="95">
        <v>29</v>
      </c>
      <c r="C210" s="96" t="s">
        <v>126</v>
      </c>
      <c r="D210" s="95">
        <v>2</v>
      </c>
      <c r="E210" s="96" t="s">
        <v>70</v>
      </c>
      <c r="F210" s="77">
        <v>42583</v>
      </c>
    </row>
    <row r="211" spans="2:6" x14ac:dyDescent="0.25">
      <c r="B211" s="95">
        <v>30</v>
      </c>
      <c r="C211" s="96" t="s">
        <v>126</v>
      </c>
      <c r="D211" s="95">
        <v>2</v>
      </c>
      <c r="E211" s="96" t="s">
        <v>68</v>
      </c>
      <c r="F211" s="77">
        <v>42583</v>
      </c>
    </row>
    <row r="212" spans="2:6" x14ac:dyDescent="0.25">
      <c r="B212" s="95">
        <v>31</v>
      </c>
      <c r="C212" s="96" t="s">
        <v>126</v>
      </c>
      <c r="D212" s="95">
        <v>2</v>
      </c>
      <c r="E212" s="96" t="s">
        <v>67</v>
      </c>
      <c r="F212" s="77">
        <v>42583</v>
      </c>
    </row>
    <row r="213" spans="2:6" x14ac:dyDescent="0.25">
      <c r="B213" s="95">
        <v>32</v>
      </c>
      <c r="C213" s="96" t="s">
        <v>126</v>
      </c>
      <c r="D213" s="95">
        <v>4</v>
      </c>
      <c r="E213" s="96" t="s">
        <v>62</v>
      </c>
      <c r="F213" s="77">
        <v>42583</v>
      </c>
    </row>
    <row r="214" spans="2:6" x14ac:dyDescent="0.25">
      <c r="B214" s="95">
        <v>33</v>
      </c>
      <c r="C214" s="96" t="s">
        <v>126</v>
      </c>
      <c r="D214" s="95">
        <v>4</v>
      </c>
      <c r="E214" s="96" t="s">
        <v>70</v>
      </c>
      <c r="F214" s="77">
        <v>42583</v>
      </c>
    </row>
    <row r="215" spans="2:6" x14ac:dyDescent="0.25">
      <c r="B215" s="95">
        <v>34</v>
      </c>
      <c r="C215" s="96" t="s">
        <v>126</v>
      </c>
      <c r="D215" s="95">
        <v>4</v>
      </c>
      <c r="E215" s="96" t="s">
        <v>67</v>
      </c>
      <c r="F215" s="77">
        <v>42583</v>
      </c>
    </row>
    <row r="216" spans="2:6" x14ac:dyDescent="0.25">
      <c r="B216" s="95">
        <v>35</v>
      </c>
      <c r="C216" s="96" t="s">
        <v>126</v>
      </c>
      <c r="D216" s="95">
        <v>6</v>
      </c>
      <c r="E216" s="96" t="s">
        <v>69</v>
      </c>
      <c r="F216" s="77">
        <v>42583</v>
      </c>
    </row>
    <row r="217" spans="2:6" x14ac:dyDescent="0.25">
      <c r="B217" s="95">
        <v>36</v>
      </c>
      <c r="C217" s="96" t="s">
        <v>126</v>
      </c>
      <c r="D217" s="95">
        <v>6</v>
      </c>
      <c r="E217" s="96" t="s">
        <v>71</v>
      </c>
      <c r="F217" s="77">
        <v>42583</v>
      </c>
    </row>
    <row r="218" spans="2:6" x14ac:dyDescent="0.25">
      <c r="B218" s="95">
        <v>1</v>
      </c>
      <c r="C218" s="96" t="s">
        <v>79</v>
      </c>
      <c r="D218" s="95">
        <v>2</v>
      </c>
      <c r="E218" s="96" t="s">
        <v>70</v>
      </c>
      <c r="F218" s="77">
        <v>42903</v>
      </c>
    </row>
    <row r="219" spans="2:6" x14ac:dyDescent="0.25">
      <c r="B219" s="111">
        <v>2</v>
      </c>
      <c r="C219" s="111" t="s">
        <v>79</v>
      </c>
      <c r="D219" s="111">
        <v>2</v>
      </c>
      <c r="E219" s="111" t="s">
        <v>68</v>
      </c>
      <c r="F219" s="77">
        <v>42903</v>
      </c>
    </row>
    <row r="220" spans="2:6" x14ac:dyDescent="0.25">
      <c r="B220" s="111">
        <v>3</v>
      </c>
      <c r="C220" s="111" t="s">
        <v>79</v>
      </c>
      <c r="D220" s="111">
        <v>2</v>
      </c>
      <c r="E220" s="111" t="s">
        <v>67</v>
      </c>
      <c r="F220" s="77">
        <v>42903</v>
      </c>
    </row>
    <row r="221" spans="2:6" x14ac:dyDescent="0.25">
      <c r="B221" s="111">
        <v>4</v>
      </c>
      <c r="C221" s="111" t="s">
        <v>79</v>
      </c>
      <c r="D221" s="111">
        <v>2</v>
      </c>
      <c r="E221" s="111" t="s">
        <v>72</v>
      </c>
      <c r="F221" s="77">
        <v>42903</v>
      </c>
    </row>
    <row r="222" spans="2:6" x14ac:dyDescent="0.25">
      <c r="B222" s="111">
        <v>5</v>
      </c>
      <c r="C222" s="111" t="s">
        <v>79</v>
      </c>
      <c r="D222" s="111">
        <v>2</v>
      </c>
      <c r="E222" s="111" t="s">
        <v>69</v>
      </c>
      <c r="F222" s="77">
        <v>42903</v>
      </c>
    </row>
    <row r="223" spans="2:6" x14ac:dyDescent="0.25">
      <c r="B223" s="111">
        <v>6</v>
      </c>
      <c r="C223" s="111" t="s">
        <v>79</v>
      </c>
      <c r="D223" s="111">
        <v>2</v>
      </c>
      <c r="E223" s="111" t="s">
        <v>62</v>
      </c>
      <c r="F223" s="77">
        <v>42903</v>
      </c>
    </row>
    <row r="224" spans="2:6" x14ac:dyDescent="0.25">
      <c r="B224" s="111">
        <v>7</v>
      </c>
      <c r="C224" s="111" t="s">
        <v>79</v>
      </c>
      <c r="D224" s="111">
        <v>2</v>
      </c>
      <c r="E224" s="111" t="s">
        <v>64</v>
      </c>
      <c r="F224" s="77">
        <v>42903</v>
      </c>
    </row>
    <row r="225" spans="2:6" x14ac:dyDescent="0.25">
      <c r="B225" s="111">
        <v>8</v>
      </c>
      <c r="C225" s="111" t="s">
        <v>79</v>
      </c>
      <c r="D225" s="111">
        <v>2</v>
      </c>
      <c r="E225" s="111" t="s">
        <v>72</v>
      </c>
      <c r="F225" s="77">
        <v>42903</v>
      </c>
    </row>
    <row r="226" spans="2:6" x14ac:dyDescent="0.25">
      <c r="B226" s="111">
        <v>9</v>
      </c>
      <c r="C226" s="111" t="s">
        <v>79</v>
      </c>
      <c r="D226" s="111">
        <v>2</v>
      </c>
      <c r="E226" s="111" t="s">
        <v>66</v>
      </c>
      <c r="F226" s="77">
        <v>42903</v>
      </c>
    </row>
    <row r="227" spans="2:6" x14ac:dyDescent="0.25">
      <c r="B227" s="111">
        <v>10</v>
      </c>
      <c r="C227" s="111" t="s">
        <v>79</v>
      </c>
      <c r="D227" s="111">
        <v>2</v>
      </c>
      <c r="E227" s="111" t="s">
        <v>69</v>
      </c>
      <c r="F227" s="77">
        <v>42903</v>
      </c>
    </row>
    <row r="228" spans="2:6" x14ac:dyDescent="0.25">
      <c r="B228" s="111">
        <v>11</v>
      </c>
      <c r="C228" s="111" t="s">
        <v>79</v>
      </c>
      <c r="D228" s="111">
        <v>2</v>
      </c>
      <c r="E228" s="111" t="s">
        <v>66</v>
      </c>
      <c r="F228" s="77">
        <v>42903</v>
      </c>
    </row>
    <row r="229" spans="2:6" x14ac:dyDescent="0.25">
      <c r="B229" s="111">
        <v>12</v>
      </c>
      <c r="C229" s="111" t="s">
        <v>79</v>
      </c>
      <c r="D229" s="111">
        <v>2</v>
      </c>
      <c r="E229" s="111" t="s">
        <v>63</v>
      </c>
      <c r="F229" s="77">
        <v>42903</v>
      </c>
    </row>
    <row r="230" spans="2:6" x14ac:dyDescent="0.25">
      <c r="B230" s="111">
        <v>13</v>
      </c>
      <c r="C230" s="111" t="s">
        <v>79</v>
      </c>
      <c r="D230" s="111">
        <v>2</v>
      </c>
      <c r="E230" s="111" t="s">
        <v>67</v>
      </c>
      <c r="F230" s="77">
        <v>42903</v>
      </c>
    </row>
    <row r="231" spans="2:6" x14ac:dyDescent="0.25">
      <c r="B231" s="111">
        <v>14</v>
      </c>
      <c r="C231" s="111" t="s">
        <v>79</v>
      </c>
      <c r="D231" s="111">
        <v>2</v>
      </c>
      <c r="E231" s="111" t="s">
        <v>62</v>
      </c>
      <c r="F231" s="77">
        <v>42903</v>
      </c>
    </row>
    <row r="232" spans="2:6" x14ac:dyDescent="0.25">
      <c r="B232" s="111">
        <v>15</v>
      </c>
      <c r="C232" s="111" t="s">
        <v>79</v>
      </c>
      <c r="D232" s="111">
        <v>2</v>
      </c>
      <c r="E232" s="111" t="s">
        <v>68</v>
      </c>
      <c r="F232" s="77">
        <v>42903</v>
      </c>
    </row>
    <row r="233" spans="2:6" x14ac:dyDescent="0.25">
      <c r="B233" s="111">
        <v>16</v>
      </c>
      <c r="C233" s="111" t="s">
        <v>79</v>
      </c>
      <c r="D233" s="111">
        <v>2</v>
      </c>
      <c r="E233" s="111" t="s">
        <v>65</v>
      </c>
      <c r="F233" s="77">
        <v>42903</v>
      </c>
    </row>
    <row r="234" spans="2:6" x14ac:dyDescent="0.25">
      <c r="B234" s="111">
        <v>17</v>
      </c>
      <c r="C234" s="111" t="s">
        <v>79</v>
      </c>
      <c r="D234" s="111">
        <v>2</v>
      </c>
      <c r="E234" s="111" t="s">
        <v>66</v>
      </c>
      <c r="F234" s="77">
        <v>42903</v>
      </c>
    </row>
    <row r="235" spans="2:6" x14ac:dyDescent="0.25">
      <c r="B235" s="111">
        <v>18</v>
      </c>
      <c r="C235" s="111" t="s">
        <v>79</v>
      </c>
      <c r="D235" s="111">
        <v>2</v>
      </c>
      <c r="E235" s="111" t="s">
        <v>61</v>
      </c>
      <c r="F235" s="77">
        <v>42903</v>
      </c>
    </row>
    <row r="236" spans="2:6" x14ac:dyDescent="0.25">
      <c r="B236" s="111">
        <v>19</v>
      </c>
      <c r="C236" s="111" t="s">
        <v>79</v>
      </c>
      <c r="D236" s="111">
        <v>2</v>
      </c>
      <c r="E236" s="111" t="s">
        <v>68</v>
      </c>
      <c r="F236" s="77">
        <v>42903</v>
      </c>
    </row>
    <row r="237" spans="2:6" x14ac:dyDescent="0.25">
      <c r="B237" s="111">
        <v>20</v>
      </c>
      <c r="C237" s="111" t="s">
        <v>79</v>
      </c>
      <c r="D237" s="111">
        <v>2</v>
      </c>
      <c r="E237" s="111" t="s">
        <v>66</v>
      </c>
      <c r="F237" s="77">
        <v>42903</v>
      </c>
    </row>
    <row r="238" spans="2:6" x14ac:dyDescent="0.25">
      <c r="B238" s="111">
        <v>21</v>
      </c>
      <c r="C238" s="111" t="s">
        <v>79</v>
      </c>
      <c r="D238" s="111">
        <v>2</v>
      </c>
      <c r="E238" s="111" t="s">
        <v>70</v>
      </c>
      <c r="F238" s="77">
        <v>42903</v>
      </c>
    </row>
    <row r="239" spans="2:6" x14ac:dyDescent="0.25">
      <c r="B239" s="111">
        <v>22</v>
      </c>
      <c r="C239" s="111" t="s">
        <v>79</v>
      </c>
      <c r="D239" s="111">
        <v>2</v>
      </c>
      <c r="E239" s="111" t="s">
        <v>67</v>
      </c>
      <c r="F239" s="77">
        <v>42903</v>
      </c>
    </row>
    <row r="240" spans="2:6" x14ac:dyDescent="0.25">
      <c r="B240" s="111">
        <v>23</v>
      </c>
      <c r="C240" s="111" t="s">
        <v>79</v>
      </c>
      <c r="D240" s="111">
        <v>2</v>
      </c>
      <c r="E240" s="111" t="s">
        <v>71</v>
      </c>
      <c r="F240" s="77">
        <v>42903</v>
      </c>
    </row>
    <row r="241" spans="2:6" x14ac:dyDescent="0.25">
      <c r="B241" s="111">
        <v>24</v>
      </c>
      <c r="C241" s="111" t="s">
        <v>79</v>
      </c>
      <c r="D241" s="111">
        <v>2</v>
      </c>
      <c r="E241" s="111" t="s">
        <v>69</v>
      </c>
      <c r="F241" s="77">
        <v>42903</v>
      </c>
    </row>
    <row r="242" spans="2:6" x14ac:dyDescent="0.25">
      <c r="B242" s="111">
        <v>25</v>
      </c>
      <c r="C242" s="111" t="s">
        <v>111</v>
      </c>
      <c r="D242" s="111">
        <v>2</v>
      </c>
      <c r="E242" s="111" t="s">
        <v>74</v>
      </c>
      <c r="F242" s="77">
        <v>42903</v>
      </c>
    </row>
    <row r="243" spans="2:6" x14ac:dyDescent="0.25">
      <c r="B243" s="111">
        <v>26</v>
      </c>
      <c r="C243" s="111" t="s">
        <v>111</v>
      </c>
      <c r="D243" s="111">
        <v>2</v>
      </c>
      <c r="E243" s="111" t="s">
        <v>73</v>
      </c>
      <c r="F243" s="77">
        <v>42903</v>
      </c>
    </row>
    <row r="244" spans="2:6" x14ac:dyDescent="0.25">
      <c r="B244" s="111">
        <v>27</v>
      </c>
      <c r="C244" s="111" t="s">
        <v>111</v>
      </c>
      <c r="D244" s="111">
        <v>2</v>
      </c>
      <c r="E244" s="111" t="s">
        <v>65</v>
      </c>
      <c r="F244" s="77">
        <v>42903</v>
      </c>
    </row>
    <row r="245" spans="2:6" x14ac:dyDescent="0.25">
      <c r="B245" s="111">
        <v>28</v>
      </c>
      <c r="C245" s="111" t="s">
        <v>111</v>
      </c>
      <c r="D245" s="111">
        <v>2</v>
      </c>
      <c r="E245" s="111" t="s">
        <v>71</v>
      </c>
      <c r="F245" s="77">
        <v>42903</v>
      </c>
    </row>
    <row r="246" spans="2:6" x14ac:dyDescent="0.25">
      <c r="B246" s="111">
        <v>29</v>
      </c>
      <c r="C246" s="111" t="s">
        <v>111</v>
      </c>
      <c r="D246" s="111">
        <v>2</v>
      </c>
      <c r="E246" s="111" t="s">
        <v>69</v>
      </c>
      <c r="F246" s="77">
        <v>42903</v>
      </c>
    </row>
    <row r="247" spans="2:6" x14ac:dyDescent="0.25">
      <c r="B247" s="111">
        <v>30</v>
      </c>
      <c r="C247" s="111" t="s">
        <v>111</v>
      </c>
      <c r="D247" s="111">
        <v>2</v>
      </c>
      <c r="E247" s="111" t="s">
        <v>64</v>
      </c>
      <c r="F247" s="77">
        <v>42903</v>
      </c>
    </row>
    <row r="248" spans="2:6" x14ac:dyDescent="0.25">
      <c r="B248" s="111">
        <v>31</v>
      </c>
      <c r="C248" s="111" t="s">
        <v>111</v>
      </c>
      <c r="D248" s="111">
        <v>2</v>
      </c>
      <c r="E248" s="111" t="s">
        <v>62</v>
      </c>
      <c r="F248" s="77">
        <v>42903</v>
      </c>
    </row>
    <row r="249" spans="2:6" x14ac:dyDescent="0.25">
      <c r="B249" s="111">
        <v>32</v>
      </c>
      <c r="C249" s="111" t="s">
        <v>111</v>
      </c>
      <c r="D249" s="111">
        <v>4</v>
      </c>
      <c r="E249" s="111" t="s">
        <v>70</v>
      </c>
      <c r="F249" s="77">
        <v>42903</v>
      </c>
    </row>
    <row r="250" spans="2:6" x14ac:dyDescent="0.25">
      <c r="B250" s="111">
        <v>33</v>
      </c>
      <c r="C250" s="111" t="s">
        <v>111</v>
      </c>
      <c r="D250" s="111">
        <v>4</v>
      </c>
      <c r="E250" s="111" t="s">
        <v>66</v>
      </c>
      <c r="F250" s="77">
        <v>42903</v>
      </c>
    </row>
    <row r="251" spans="2:6" x14ac:dyDescent="0.25">
      <c r="B251" s="111">
        <v>34</v>
      </c>
      <c r="C251" s="111" t="s">
        <v>111</v>
      </c>
      <c r="D251" s="111">
        <v>4</v>
      </c>
      <c r="E251" s="111" t="s">
        <v>71</v>
      </c>
      <c r="F251" s="77">
        <v>42903</v>
      </c>
    </row>
    <row r="252" spans="2:6" x14ac:dyDescent="0.25">
      <c r="B252" s="111">
        <v>35</v>
      </c>
      <c r="C252" s="111" t="s">
        <v>111</v>
      </c>
      <c r="D252" s="111">
        <v>6</v>
      </c>
      <c r="E252" s="111" t="s">
        <v>68</v>
      </c>
      <c r="F252" s="77">
        <v>42903</v>
      </c>
    </row>
    <row r="253" spans="2:6" x14ac:dyDescent="0.25">
      <c r="B253" s="111">
        <v>36</v>
      </c>
      <c r="C253" s="111" t="s">
        <v>111</v>
      </c>
      <c r="D253" s="111">
        <v>6</v>
      </c>
      <c r="E253" s="111" t="s">
        <v>67</v>
      </c>
      <c r="F253" s="77">
        <v>42903</v>
      </c>
    </row>
    <row r="254" spans="2:6" x14ac:dyDescent="0.25">
      <c r="B254" s="111">
        <v>1</v>
      </c>
      <c r="C254" s="111" t="s">
        <v>79</v>
      </c>
      <c r="D254" s="111">
        <v>2</v>
      </c>
      <c r="E254" s="111" t="s">
        <v>61</v>
      </c>
      <c r="F254" s="112">
        <v>43329</v>
      </c>
    </row>
    <row r="255" spans="2:6" x14ac:dyDescent="0.25">
      <c r="B255" s="111">
        <v>2</v>
      </c>
      <c r="C255" s="111" t="s">
        <v>79</v>
      </c>
      <c r="D255" s="111">
        <v>2</v>
      </c>
      <c r="E255" s="111" t="s">
        <v>70</v>
      </c>
      <c r="F255" s="112">
        <v>43329</v>
      </c>
    </row>
    <row r="256" spans="2:6" x14ac:dyDescent="0.25">
      <c r="B256" s="111">
        <v>3</v>
      </c>
      <c r="C256" s="111" t="s">
        <v>79</v>
      </c>
      <c r="D256" s="111">
        <v>2</v>
      </c>
      <c r="E256" s="111" t="s">
        <v>68</v>
      </c>
      <c r="F256" s="112">
        <v>43329</v>
      </c>
    </row>
    <row r="257" spans="2:6" x14ac:dyDescent="0.25">
      <c r="B257" s="111">
        <v>4</v>
      </c>
      <c r="C257" s="111" t="s">
        <v>79</v>
      </c>
      <c r="D257" s="111">
        <v>2</v>
      </c>
      <c r="E257" s="111" t="s">
        <v>72</v>
      </c>
      <c r="F257" s="112">
        <v>43329</v>
      </c>
    </row>
    <row r="258" spans="2:6" x14ac:dyDescent="0.25">
      <c r="B258" s="111">
        <v>5</v>
      </c>
      <c r="C258" s="111" t="s">
        <v>79</v>
      </c>
      <c r="D258" s="111">
        <v>2</v>
      </c>
      <c r="E258" s="111" t="s">
        <v>69</v>
      </c>
      <c r="F258" s="112">
        <v>43329</v>
      </c>
    </row>
    <row r="259" spans="2:6" x14ac:dyDescent="0.25">
      <c r="B259" s="111">
        <v>6</v>
      </c>
      <c r="C259" s="111" t="s">
        <v>79</v>
      </c>
      <c r="D259" s="111">
        <v>2</v>
      </c>
      <c r="E259" s="111" t="s">
        <v>64</v>
      </c>
      <c r="F259" s="112">
        <v>43329</v>
      </c>
    </row>
    <row r="260" spans="2:6" x14ac:dyDescent="0.25">
      <c r="B260" s="111">
        <v>7</v>
      </c>
      <c r="C260" s="111" t="s">
        <v>79</v>
      </c>
      <c r="D260" s="111">
        <v>2</v>
      </c>
      <c r="E260" s="111" t="s">
        <v>69</v>
      </c>
      <c r="F260" s="112">
        <v>43329</v>
      </c>
    </row>
    <row r="261" spans="2:6" x14ac:dyDescent="0.25">
      <c r="B261" s="111">
        <v>8</v>
      </c>
      <c r="C261" s="111" t="s">
        <v>79</v>
      </c>
      <c r="D261" s="111">
        <v>2</v>
      </c>
      <c r="E261" s="111" t="s">
        <v>66</v>
      </c>
      <c r="F261" s="112">
        <v>43329</v>
      </c>
    </row>
    <row r="262" spans="2:6" x14ac:dyDescent="0.25">
      <c r="B262" s="111">
        <v>9</v>
      </c>
      <c r="C262" s="111" t="s">
        <v>79</v>
      </c>
      <c r="D262" s="111">
        <v>2</v>
      </c>
      <c r="E262" s="111" t="s">
        <v>69</v>
      </c>
      <c r="F262" s="112">
        <v>43329</v>
      </c>
    </row>
    <row r="263" spans="2:6" x14ac:dyDescent="0.25">
      <c r="B263" s="111">
        <v>10</v>
      </c>
      <c r="C263" s="111" t="s">
        <v>79</v>
      </c>
      <c r="D263" s="111">
        <v>2</v>
      </c>
      <c r="E263" s="111" t="s">
        <v>62</v>
      </c>
      <c r="F263" s="112">
        <v>43329</v>
      </c>
    </row>
    <row r="264" spans="2:6" x14ac:dyDescent="0.25">
      <c r="B264" s="111">
        <v>11</v>
      </c>
      <c r="C264" s="111" t="s">
        <v>79</v>
      </c>
      <c r="D264" s="111">
        <v>2</v>
      </c>
      <c r="E264" s="111" t="s">
        <v>66</v>
      </c>
      <c r="F264" s="112">
        <v>43329</v>
      </c>
    </row>
    <row r="265" spans="2:6" x14ac:dyDescent="0.25">
      <c r="B265" s="111">
        <v>12</v>
      </c>
      <c r="C265" s="111" t="s">
        <v>79</v>
      </c>
      <c r="D265" s="111">
        <v>2</v>
      </c>
      <c r="E265" s="111" t="s">
        <v>72</v>
      </c>
      <c r="F265" s="112">
        <v>43329</v>
      </c>
    </row>
    <row r="266" spans="2:6" x14ac:dyDescent="0.25">
      <c r="B266" s="111">
        <v>13</v>
      </c>
      <c r="C266" s="111" t="s">
        <v>79</v>
      </c>
      <c r="D266" s="111">
        <v>2</v>
      </c>
      <c r="E266" s="111" t="s">
        <v>61</v>
      </c>
      <c r="F266" s="112">
        <v>43329</v>
      </c>
    </row>
    <row r="267" spans="2:6" x14ac:dyDescent="0.25">
      <c r="B267" s="111">
        <v>14</v>
      </c>
      <c r="C267" s="111" t="s">
        <v>79</v>
      </c>
      <c r="D267" s="111">
        <v>2</v>
      </c>
      <c r="E267" s="111" t="s">
        <v>67</v>
      </c>
      <c r="F267" s="112">
        <v>43329</v>
      </c>
    </row>
    <row r="268" spans="2:6" x14ac:dyDescent="0.25">
      <c r="B268" s="111">
        <v>15</v>
      </c>
      <c r="C268" s="111" t="s">
        <v>79</v>
      </c>
      <c r="D268" s="111">
        <v>2</v>
      </c>
      <c r="E268" s="111" t="s">
        <v>66</v>
      </c>
      <c r="F268" s="112">
        <v>43329</v>
      </c>
    </row>
    <row r="269" spans="2:6" x14ac:dyDescent="0.25">
      <c r="B269" s="111">
        <v>16</v>
      </c>
      <c r="C269" s="111" t="s">
        <v>79</v>
      </c>
      <c r="D269" s="111">
        <v>2</v>
      </c>
      <c r="E269" s="111" t="s">
        <v>66</v>
      </c>
      <c r="F269" s="112">
        <v>43329</v>
      </c>
    </row>
    <row r="270" spans="2:6" x14ac:dyDescent="0.25">
      <c r="B270" s="111">
        <v>17</v>
      </c>
      <c r="C270" s="111" t="s">
        <v>79</v>
      </c>
      <c r="D270" s="111">
        <v>2</v>
      </c>
      <c r="E270" s="111" t="s">
        <v>68</v>
      </c>
      <c r="F270" s="112">
        <v>43329</v>
      </c>
    </row>
    <row r="271" spans="2:6" x14ac:dyDescent="0.25">
      <c r="B271" s="111">
        <v>18</v>
      </c>
      <c r="C271" s="111" t="s">
        <v>79</v>
      </c>
      <c r="D271" s="111">
        <v>2</v>
      </c>
      <c r="E271" s="111" t="s">
        <v>69</v>
      </c>
      <c r="F271" s="112">
        <v>43329</v>
      </c>
    </row>
    <row r="272" spans="2:6" x14ac:dyDescent="0.25">
      <c r="B272" s="111">
        <v>19</v>
      </c>
      <c r="C272" s="111" t="s">
        <v>79</v>
      </c>
      <c r="D272" s="111">
        <v>2</v>
      </c>
      <c r="E272" s="111" t="s">
        <v>67</v>
      </c>
      <c r="F272" s="112">
        <v>43329</v>
      </c>
    </row>
    <row r="273" spans="2:6" x14ac:dyDescent="0.25">
      <c r="B273" s="111">
        <v>20</v>
      </c>
      <c r="C273" s="111" t="s">
        <v>79</v>
      </c>
      <c r="D273" s="111">
        <v>2</v>
      </c>
      <c r="E273" s="111" t="s">
        <v>71</v>
      </c>
      <c r="F273" s="112">
        <v>43329</v>
      </c>
    </row>
    <row r="274" spans="2:6" x14ac:dyDescent="0.25">
      <c r="B274" s="111">
        <v>21</v>
      </c>
      <c r="C274" s="111" t="s">
        <v>79</v>
      </c>
      <c r="D274" s="111">
        <v>2</v>
      </c>
      <c r="E274" s="111" t="s">
        <v>67</v>
      </c>
      <c r="F274" s="112">
        <v>43329</v>
      </c>
    </row>
    <row r="275" spans="2:6" x14ac:dyDescent="0.25">
      <c r="B275" s="111">
        <v>22</v>
      </c>
      <c r="C275" s="111" t="s">
        <v>79</v>
      </c>
      <c r="D275" s="111">
        <v>2</v>
      </c>
      <c r="E275" s="111" t="s">
        <v>64</v>
      </c>
      <c r="F275" s="112">
        <v>43329</v>
      </c>
    </row>
    <row r="276" spans="2:6" x14ac:dyDescent="0.25">
      <c r="B276" s="111">
        <v>23</v>
      </c>
      <c r="C276" s="111" t="s">
        <v>79</v>
      </c>
      <c r="D276" s="111">
        <v>2</v>
      </c>
      <c r="E276" s="111" t="s">
        <v>73</v>
      </c>
      <c r="F276" s="112">
        <v>43329</v>
      </c>
    </row>
    <row r="277" spans="2:6" x14ac:dyDescent="0.25">
      <c r="B277" s="111">
        <v>24</v>
      </c>
      <c r="C277" s="111" t="s">
        <v>79</v>
      </c>
      <c r="D277" s="111">
        <v>2</v>
      </c>
      <c r="E277" s="111" t="s">
        <v>68</v>
      </c>
      <c r="F277" s="112">
        <v>43329</v>
      </c>
    </row>
    <row r="278" spans="2:6" x14ac:dyDescent="0.25">
      <c r="B278" s="111">
        <v>25</v>
      </c>
      <c r="C278" s="111" t="s">
        <v>80</v>
      </c>
      <c r="D278" s="111">
        <v>2</v>
      </c>
      <c r="E278" s="111" t="s">
        <v>65</v>
      </c>
      <c r="F278" s="112">
        <v>43329</v>
      </c>
    </row>
    <row r="279" spans="2:6" x14ac:dyDescent="0.25">
      <c r="B279" s="111">
        <v>26</v>
      </c>
      <c r="C279" s="111" t="s">
        <v>80</v>
      </c>
      <c r="D279" s="111">
        <v>2</v>
      </c>
      <c r="E279" s="111" t="s">
        <v>66</v>
      </c>
      <c r="F279" s="112">
        <v>43329</v>
      </c>
    </row>
    <row r="280" spans="2:6" x14ac:dyDescent="0.25">
      <c r="B280" s="111">
        <v>27</v>
      </c>
      <c r="C280" s="111" t="s">
        <v>80</v>
      </c>
      <c r="D280" s="111">
        <v>2</v>
      </c>
      <c r="E280" s="111" t="s">
        <v>64</v>
      </c>
      <c r="F280" s="112">
        <v>43329</v>
      </c>
    </row>
    <row r="281" spans="2:6" x14ac:dyDescent="0.25">
      <c r="B281" s="111">
        <v>28</v>
      </c>
      <c r="C281" s="111" t="s">
        <v>80</v>
      </c>
      <c r="D281" s="111">
        <v>2</v>
      </c>
      <c r="E281" s="111" t="s">
        <v>74</v>
      </c>
      <c r="F281" s="112">
        <v>43329</v>
      </c>
    </row>
    <row r="282" spans="2:6" x14ac:dyDescent="0.25">
      <c r="B282" s="111">
        <v>29</v>
      </c>
      <c r="C282" s="111" t="s">
        <v>80</v>
      </c>
      <c r="D282" s="111">
        <v>2</v>
      </c>
      <c r="E282" s="111" t="s">
        <v>62</v>
      </c>
      <c r="F282" s="112">
        <v>43329</v>
      </c>
    </row>
    <row r="283" spans="2:6" x14ac:dyDescent="0.25">
      <c r="B283" s="111">
        <v>30</v>
      </c>
      <c r="C283" s="111" t="s">
        <v>80</v>
      </c>
      <c r="D283" s="111">
        <v>2</v>
      </c>
      <c r="E283" s="111" t="s">
        <v>70</v>
      </c>
      <c r="F283" s="112">
        <v>43329</v>
      </c>
    </row>
    <row r="284" spans="2:6" x14ac:dyDescent="0.25">
      <c r="B284" s="111">
        <v>31</v>
      </c>
      <c r="C284" s="111" t="s">
        <v>80</v>
      </c>
      <c r="D284" s="111">
        <v>2</v>
      </c>
      <c r="E284" s="111" t="s">
        <v>63</v>
      </c>
      <c r="F284" s="112">
        <v>43329</v>
      </c>
    </row>
    <row r="285" spans="2:6" x14ac:dyDescent="0.25">
      <c r="B285" s="111">
        <v>32</v>
      </c>
      <c r="C285" s="111" t="s">
        <v>80</v>
      </c>
      <c r="D285" s="111">
        <v>4</v>
      </c>
      <c r="E285" s="111" t="s">
        <v>68</v>
      </c>
      <c r="F285" s="112">
        <v>43329</v>
      </c>
    </row>
    <row r="286" spans="2:6" x14ac:dyDescent="0.25">
      <c r="B286" s="111">
        <v>33</v>
      </c>
      <c r="C286" s="111" t="s">
        <v>80</v>
      </c>
      <c r="D286" s="111">
        <v>4</v>
      </c>
      <c r="E286" s="111" t="s">
        <v>69</v>
      </c>
      <c r="F286" s="112">
        <v>43329</v>
      </c>
    </row>
    <row r="287" spans="2:6" x14ac:dyDescent="0.25">
      <c r="B287" s="111">
        <v>34</v>
      </c>
      <c r="C287" s="111" t="s">
        <v>80</v>
      </c>
      <c r="D287" s="111">
        <v>4</v>
      </c>
      <c r="E287" s="111" t="s">
        <v>67</v>
      </c>
      <c r="F287" s="112">
        <v>43329</v>
      </c>
    </row>
    <row r="288" spans="2:6" x14ac:dyDescent="0.25">
      <c r="B288" s="111">
        <v>35</v>
      </c>
      <c r="C288" s="111" t="s">
        <v>80</v>
      </c>
      <c r="D288" s="111">
        <v>6</v>
      </c>
      <c r="E288" s="111" t="s">
        <v>66</v>
      </c>
      <c r="F288" s="112">
        <v>43329</v>
      </c>
    </row>
    <row r="289" spans="2:6" x14ac:dyDescent="0.25">
      <c r="B289" s="111">
        <v>36</v>
      </c>
      <c r="C289" s="111" t="s">
        <v>80</v>
      </c>
      <c r="D289" s="111">
        <v>6</v>
      </c>
      <c r="E289" s="111" t="s">
        <v>71</v>
      </c>
      <c r="F289" s="112">
        <v>43329</v>
      </c>
    </row>
    <row r="290" spans="2:6" x14ac:dyDescent="0.25">
      <c r="B290" s="111">
        <v>1</v>
      </c>
      <c r="C290" s="111" t="s">
        <v>79</v>
      </c>
      <c r="D290" s="111">
        <v>2</v>
      </c>
      <c r="E290" s="111" t="s">
        <v>70</v>
      </c>
      <c r="F290" s="112">
        <v>43118</v>
      </c>
    </row>
    <row r="291" spans="2:6" x14ac:dyDescent="0.25">
      <c r="B291" s="111">
        <v>2</v>
      </c>
      <c r="C291" s="111" t="s">
        <v>79</v>
      </c>
      <c r="D291" s="111">
        <v>2</v>
      </c>
      <c r="E291" s="111" t="s">
        <v>66</v>
      </c>
      <c r="F291" s="112">
        <v>43118</v>
      </c>
    </row>
    <row r="292" spans="2:6" x14ac:dyDescent="0.25">
      <c r="B292" s="111">
        <v>3</v>
      </c>
      <c r="C292" s="111" t="s">
        <v>79</v>
      </c>
      <c r="D292" s="111">
        <v>2</v>
      </c>
      <c r="E292" s="111" t="s">
        <v>70</v>
      </c>
      <c r="F292" s="112">
        <v>43118</v>
      </c>
    </row>
    <row r="293" spans="2:6" x14ac:dyDescent="0.25">
      <c r="B293" s="111">
        <v>4</v>
      </c>
      <c r="C293" s="111" t="s">
        <v>79</v>
      </c>
      <c r="D293" s="111">
        <v>2</v>
      </c>
      <c r="E293" s="111" t="s">
        <v>67</v>
      </c>
      <c r="F293" s="112">
        <v>43118</v>
      </c>
    </row>
    <row r="294" spans="2:6" x14ac:dyDescent="0.25">
      <c r="B294" s="111">
        <v>5</v>
      </c>
      <c r="C294" s="111" t="s">
        <v>79</v>
      </c>
      <c r="D294" s="111">
        <v>2</v>
      </c>
      <c r="E294" s="111" t="s">
        <v>61</v>
      </c>
      <c r="F294" s="112">
        <v>43118</v>
      </c>
    </row>
    <row r="295" spans="2:6" x14ac:dyDescent="0.25">
      <c r="B295" s="111">
        <v>6</v>
      </c>
      <c r="C295" s="111" t="s">
        <v>79</v>
      </c>
      <c r="D295" s="111">
        <v>2</v>
      </c>
      <c r="E295" s="111" t="s">
        <v>68</v>
      </c>
      <c r="F295" s="112">
        <v>43118</v>
      </c>
    </row>
    <row r="296" spans="2:6" x14ac:dyDescent="0.25">
      <c r="B296" s="111">
        <v>7</v>
      </c>
      <c r="C296" s="111" t="s">
        <v>79</v>
      </c>
      <c r="D296" s="111">
        <v>2</v>
      </c>
      <c r="E296" s="111" t="s">
        <v>71</v>
      </c>
      <c r="F296" s="112">
        <v>43118</v>
      </c>
    </row>
    <row r="297" spans="2:6" x14ac:dyDescent="0.25">
      <c r="B297" s="111">
        <v>8</v>
      </c>
      <c r="C297" s="111" t="s">
        <v>79</v>
      </c>
      <c r="D297" s="111">
        <v>2</v>
      </c>
      <c r="E297" s="111" t="s">
        <v>70</v>
      </c>
      <c r="F297" s="112">
        <v>43118</v>
      </c>
    </row>
    <row r="298" spans="2:6" x14ac:dyDescent="0.25">
      <c r="B298" s="111">
        <v>9</v>
      </c>
      <c r="C298" s="111" t="s">
        <v>79</v>
      </c>
      <c r="D298" s="111">
        <v>2</v>
      </c>
      <c r="E298" s="111" t="s">
        <v>66</v>
      </c>
      <c r="F298" s="112">
        <v>43118</v>
      </c>
    </row>
    <row r="299" spans="2:6" x14ac:dyDescent="0.25">
      <c r="B299" s="111">
        <v>10</v>
      </c>
      <c r="C299" s="111" t="s">
        <v>79</v>
      </c>
      <c r="D299" s="111">
        <v>2</v>
      </c>
      <c r="E299" s="111" t="s">
        <v>61</v>
      </c>
      <c r="F299" s="112">
        <v>43118</v>
      </c>
    </row>
    <row r="300" spans="2:6" x14ac:dyDescent="0.25">
      <c r="B300" s="111">
        <v>11</v>
      </c>
      <c r="C300" s="111" t="s">
        <v>79</v>
      </c>
      <c r="D300" s="111">
        <v>2</v>
      </c>
      <c r="E300" s="111" t="s">
        <v>62</v>
      </c>
      <c r="F300" s="112">
        <v>43118</v>
      </c>
    </row>
    <row r="301" spans="2:6" x14ac:dyDescent="0.25">
      <c r="B301" s="111">
        <v>12</v>
      </c>
      <c r="C301" s="111" t="s">
        <v>79</v>
      </c>
      <c r="D301" s="111">
        <v>2</v>
      </c>
      <c r="E301" s="111" t="s">
        <v>63</v>
      </c>
      <c r="F301" s="112">
        <v>43118</v>
      </c>
    </row>
    <row r="302" spans="2:6" x14ac:dyDescent="0.25">
      <c r="B302" s="111">
        <v>13</v>
      </c>
      <c r="C302" s="111" t="s">
        <v>79</v>
      </c>
      <c r="D302" s="111">
        <v>2</v>
      </c>
      <c r="E302" s="111" t="s">
        <v>69</v>
      </c>
      <c r="F302" s="112">
        <v>43118</v>
      </c>
    </row>
    <row r="303" spans="2:6" x14ac:dyDescent="0.25">
      <c r="B303" s="111">
        <v>14</v>
      </c>
      <c r="C303" s="111" t="s">
        <v>79</v>
      </c>
      <c r="D303" s="111">
        <v>2</v>
      </c>
      <c r="E303" s="111" t="s">
        <v>62</v>
      </c>
      <c r="F303" s="112">
        <v>43118</v>
      </c>
    </row>
    <row r="304" spans="2:6" x14ac:dyDescent="0.25">
      <c r="B304" s="111">
        <v>15</v>
      </c>
      <c r="C304" s="111" t="s">
        <v>79</v>
      </c>
      <c r="D304" s="111">
        <v>2</v>
      </c>
      <c r="E304" s="111" t="s">
        <v>64</v>
      </c>
      <c r="F304" s="112">
        <v>43118</v>
      </c>
    </row>
    <row r="305" spans="2:6" x14ac:dyDescent="0.25">
      <c r="B305" s="111">
        <v>16</v>
      </c>
      <c r="C305" s="111" t="s">
        <v>79</v>
      </c>
      <c r="D305" s="111">
        <v>2</v>
      </c>
      <c r="E305" s="111" t="s">
        <v>72</v>
      </c>
      <c r="F305" s="112">
        <v>43118</v>
      </c>
    </row>
    <row r="306" spans="2:6" x14ac:dyDescent="0.25">
      <c r="B306" s="111">
        <v>17</v>
      </c>
      <c r="C306" s="111" t="s">
        <v>79</v>
      </c>
      <c r="D306" s="111">
        <v>2</v>
      </c>
      <c r="E306" s="111" t="s">
        <v>69</v>
      </c>
      <c r="F306" s="112">
        <v>43118</v>
      </c>
    </row>
    <row r="307" spans="2:6" x14ac:dyDescent="0.25">
      <c r="B307" s="111">
        <v>18</v>
      </c>
      <c r="C307" s="111" t="s">
        <v>79</v>
      </c>
      <c r="D307" s="111">
        <v>2</v>
      </c>
      <c r="E307" s="111" t="s">
        <v>66</v>
      </c>
      <c r="F307" s="112">
        <v>43118</v>
      </c>
    </row>
    <row r="308" spans="2:6" x14ac:dyDescent="0.25">
      <c r="B308" s="111">
        <v>19</v>
      </c>
      <c r="C308" s="111" t="s">
        <v>79</v>
      </c>
      <c r="D308" s="111">
        <v>2</v>
      </c>
      <c r="E308" s="111" t="s">
        <v>66</v>
      </c>
      <c r="F308" s="112">
        <v>43118</v>
      </c>
    </row>
    <row r="309" spans="2:6" x14ac:dyDescent="0.25">
      <c r="B309" s="111">
        <v>20</v>
      </c>
      <c r="C309" s="111" t="s">
        <v>79</v>
      </c>
      <c r="D309" s="111">
        <v>2</v>
      </c>
      <c r="E309" s="111" t="s">
        <v>68</v>
      </c>
      <c r="F309" s="112">
        <v>43118</v>
      </c>
    </row>
    <row r="310" spans="2:6" x14ac:dyDescent="0.25">
      <c r="B310" s="111">
        <v>21</v>
      </c>
      <c r="C310" s="111" t="s">
        <v>79</v>
      </c>
      <c r="D310" s="111">
        <v>2</v>
      </c>
      <c r="E310" s="111" t="s">
        <v>72</v>
      </c>
      <c r="F310" s="112">
        <v>43118</v>
      </c>
    </row>
    <row r="311" spans="2:6" x14ac:dyDescent="0.25">
      <c r="B311" s="111">
        <v>22</v>
      </c>
      <c r="C311" s="111" t="s">
        <v>79</v>
      </c>
      <c r="D311" s="111">
        <v>2</v>
      </c>
      <c r="E311" s="111" t="s">
        <v>65</v>
      </c>
      <c r="F311" s="112">
        <v>43118</v>
      </c>
    </row>
    <row r="312" spans="2:6" x14ac:dyDescent="0.25">
      <c r="B312" s="111">
        <v>23</v>
      </c>
      <c r="C312" s="111" t="s">
        <v>79</v>
      </c>
      <c r="D312" s="111">
        <v>2</v>
      </c>
      <c r="E312" s="111" t="s">
        <v>69</v>
      </c>
      <c r="F312" s="112">
        <v>43118</v>
      </c>
    </row>
    <row r="313" spans="2:6" x14ac:dyDescent="0.25">
      <c r="B313" s="111">
        <v>24</v>
      </c>
      <c r="C313" s="111" t="s">
        <v>79</v>
      </c>
      <c r="D313" s="111">
        <v>2</v>
      </c>
      <c r="E313" s="111" t="s">
        <v>62</v>
      </c>
      <c r="F313" s="112">
        <v>43118</v>
      </c>
    </row>
    <row r="314" spans="2:6" x14ac:dyDescent="0.25">
      <c r="B314" s="111">
        <v>25</v>
      </c>
      <c r="C314" s="111" t="s">
        <v>80</v>
      </c>
      <c r="D314" s="111">
        <v>2</v>
      </c>
      <c r="E314" s="111" t="s">
        <v>66</v>
      </c>
      <c r="F314" s="112">
        <v>43118</v>
      </c>
    </row>
    <row r="315" spans="2:6" x14ac:dyDescent="0.25">
      <c r="B315" s="111">
        <v>26</v>
      </c>
      <c r="C315" s="111" t="s">
        <v>80</v>
      </c>
      <c r="D315" s="111">
        <v>2</v>
      </c>
      <c r="E315" s="111" t="s">
        <v>74</v>
      </c>
      <c r="F315" s="112">
        <v>43118</v>
      </c>
    </row>
    <row r="316" spans="2:6" x14ac:dyDescent="0.25">
      <c r="B316" s="111">
        <v>27</v>
      </c>
      <c r="C316" s="111" t="s">
        <v>80</v>
      </c>
      <c r="D316" s="111">
        <v>2</v>
      </c>
      <c r="E316" s="111" t="s">
        <v>67</v>
      </c>
      <c r="F316" s="112">
        <v>43118</v>
      </c>
    </row>
    <row r="317" spans="2:6" x14ac:dyDescent="0.25">
      <c r="B317" s="111">
        <v>28</v>
      </c>
      <c r="C317" s="111" t="s">
        <v>80</v>
      </c>
      <c r="D317" s="111">
        <v>2</v>
      </c>
      <c r="E317" s="111" t="s">
        <v>73</v>
      </c>
      <c r="F317" s="112">
        <v>43118</v>
      </c>
    </row>
    <row r="318" spans="2:6" x14ac:dyDescent="0.25">
      <c r="B318" s="111">
        <v>29</v>
      </c>
      <c r="C318" s="111" t="s">
        <v>80</v>
      </c>
      <c r="D318" s="111">
        <v>2</v>
      </c>
      <c r="E318" s="111" t="s">
        <v>71</v>
      </c>
      <c r="F318" s="112">
        <v>43118</v>
      </c>
    </row>
    <row r="319" spans="2:6" x14ac:dyDescent="0.25">
      <c r="B319" s="111">
        <v>30</v>
      </c>
      <c r="C319" s="111" t="s">
        <v>80</v>
      </c>
      <c r="D319" s="111">
        <v>2</v>
      </c>
      <c r="E319" s="111" t="s">
        <v>70</v>
      </c>
      <c r="F319" s="112">
        <v>43118</v>
      </c>
    </row>
    <row r="320" spans="2:6" x14ac:dyDescent="0.25">
      <c r="B320" s="111">
        <v>31</v>
      </c>
      <c r="C320" s="111" t="s">
        <v>80</v>
      </c>
      <c r="D320" s="111">
        <v>2</v>
      </c>
      <c r="E320" s="111" t="s">
        <v>67</v>
      </c>
      <c r="F320" s="112">
        <v>43118</v>
      </c>
    </row>
    <row r="321" spans="2:6" x14ac:dyDescent="0.25">
      <c r="B321" s="111">
        <v>32</v>
      </c>
      <c r="C321" s="111" t="s">
        <v>80</v>
      </c>
      <c r="D321" s="111">
        <v>4</v>
      </c>
      <c r="E321" s="111" t="s">
        <v>62</v>
      </c>
      <c r="F321" s="112">
        <v>43118</v>
      </c>
    </row>
    <row r="322" spans="2:6" x14ac:dyDescent="0.25">
      <c r="B322" s="111">
        <v>33</v>
      </c>
      <c r="C322" s="111" t="s">
        <v>80</v>
      </c>
      <c r="D322" s="111">
        <v>4</v>
      </c>
      <c r="E322" s="111" t="s">
        <v>71</v>
      </c>
      <c r="F322" s="112">
        <v>43118</v>
      </c>
    </row>
    <row r="323" spans="2:6" x14ac:dyDescent="0.25">
      <c r="B323" s="111">
        <v>34</v>
      </c>
      <c r="C323" s="111" t="s">
        <v>80</v>
      </c>
      <c r="D323" s="111">
        <v>4</v>
      </c>
      <c r="E323" s="111" t="s">
        <v>67</v>
      </c>
      <c r="F323" s="112">
        <v>43118</v>
      </c>
    </row>
    <row r="324" spans="2:6" x14ac:dyDescent="0.25">
      <c r="B324" s="111">
        <v>35</v>
      </c>
      <c r="C324" s="111" t="s">
        <v>80</v>
      </c>
      <c r="D324" s="111">
        <v>6</v>
      </c>
      <c r="E324" s="111" t="s">
        <v>68</v>
      </c>
      <c r="F324" s="112">
        <v>43118</v>
      </c>
    </row>
    <row r="325" spans="2:6" x14ac:dyDescent="0.25">
      <c r="B325" s="111">
        <v>1</v>
      </c>
      <c r="C325" s="111" t="s">
        <v>79</v>
      </c>
      <c r="D325" s="111">
        <v>2</v>
      </c>
      <c r="E325" s="111" t="s">
        <v>70</v>
      </c>
      <c r="F325" s="112">
        <v>43269</v>
      </c>
    </row>
    <row r="326" spans="2:6" x14ac:dyDescent="0.25">
      <c r="B326" s="111">
        <v>2</v>
      </c>
      <c r="C326" s="111" t="s">
        <v>79</v>
      </c>
      <c r="D326" s="111">
        <v>2</v>
      </c>
      <c r="E326" s="111" t="s">
        <v>66</v>
      </c>
      <c r="F326" s="112">
        <v>43269</v>
      </c>
    </row>
    <row r="327" spans="2:6" x14ac:dyDescent="0.25">
      <c r="B327" s="111">
        <v>3</v>
      </c>
      <c r="C327" s="111" t="s">
        <v>79</v>
      </c>
      <c r="D327" s="111">
        <v>2</v>
      </c>
      <c r="E327" s="111" t="s">
        <v>64</v>
      </c>
      <c r="F327" s="112">
        <v>43269</v>
      </c>
    </row>
    <row r="328" spans="2:6" x14ac:dyDescent="0.25">
      <c r="B328" s="111">
        <v>4</v>
      </c>
      <c r="C328" s="111" t="s">
        <v>79</v>
      </c>
      <c r="D328" s="111">
        <v>2</v>
      </c>
      <c r="E328" s="111" t="s">
        <v>69</v>
      </c>
      <c r="F328" s="112">
        <v>43269</v>
      </c>
    </row>
    <row r="329" spans="2:6" x14ac:dyDescent="0.25">
      <c r="B329" s="111">
        <v>5</v>
      </c>
      <c r="C329" s="111" t="s">
        <v>79</v>
      </c>
      <c r="D329" s="111">
        <v>2</v>
      </c>
      <c r="E329" s="111" t="s">
        <v>62</v>
      </c>
      <c r="F329" s="112">
        <v>43269</v>
      </c>
    </row>
    <row r="330" spans="2:6" x14ac:dyDescent="0.25">
      <c r="B330" s="111">
        <v>6</v>
      </c>
      <c r="C330" s="111" t="s">
        <v>79</v>
      </c>
      <c r="D330" s="111">
        <v>2</v>
      </c>
      <c r="E330" s="111" t="s">
        <v>67</v>
      </c>
      <c r="F330" s="112">
        <v>43269</v>
      </c>
    </row>
    <row r="331" spans="2:6" x14ac:dyDescent="0.25">
      <c r="B331" s="111">
        <v>7</v>
      </c>
      <c r="C331" s="111" t="s">
        <v>79</v>
      </c>
      <c r="D331" s="111">
        <v>2</v>
      </c>
      <c r="E331" s="111" t="s">
        <v>71</v>
      </c>
      <c r="F331" s="112">
        <v>43269</v>
      </c>
    </row>
    <row r="332" spans="2:6" x14ac:dyDescent="0.25">
      <c r="B332" s="111">
        <v>8</v>
      </c>
      <c r="C332" s="111" t="s">
        <v>79</v>
      </c>
      <c r="D332" s="111">
        <v>2</v>
      </c>
      <c r="E332" s="111" t="s">
        <v>67</v>
      </c>
      <c r="F332" s="112">
        <v>43269</v>
      </c>
    </row>
    <row r="333" spans="2:6" x14ac:dyDescent="0.25">
      <c r="B333" s="111">
        <v>9</v>
      </c>
      <c r="C333" s="111" t="s">
        <v>79</v>
      </c>
      <c r="D333" s="111">
        <v>2</v>
      </c>
      <c r="E333" s="111" t="s">
        <v>69</v>
      </c>
      <c r="F333" s="112">
        <v>43269</v>
      </c>
    </row>
    <row r="334" spans="2:6" x14ac:dyDescent="0.25">
      <c r="B334" s="111">
        <v>10</v>
      </c>
      <c r="C334" s="111" t="s">
        <v>79</v>
      </c>
      <c r="D334" s="111">
        <v>2</v>
      </c>
      <c r="E334" s="111" t="s">
        <v>65</v>
      </c>
      <c r="F334" s="112">
        <v>43269</v>
      </c>
    </row>
    <row r="335" spans="2:6" x14ac:dyDescent="0.25">
      <c r="B335" s="111">
        <v>11</v>
      </c>
      <c r="C335" s="111" t="s">
        <v>79</v>
      </c>
      <c r="D335" s="111">
        <v>2</v>
      </c>
      <c r="E335" s="111" t="s">
        <v>69</v>
      </c>
      <c r="F335" s="112">
        <v>43269</v>
      </c>
    </row>
    <row r="336" spans="2:6" x14ac:dyDescent="0.25">
      <c r="B336" s="111">
        <v>12</v>
      </c>
      <c r="C336" s="111" t="s">
        <v>79</v>
      </c>
      <c r="D336" s="111">
        <v>2</v>
      </c>
      <c r="E336" s="111" t="s">
        <v>68</v>
      </c>
      <c r="F336" s="112">
        <v>43269</v>
      </c>
    </row>
    <row r="337" spans="2:6" x14ac:dyDescent="0.25">
      <c r="B337" s="111">
        <v>13</v>
      </c>
      <c r="C337" s="111" t="s">
        <v>79</v>
      </c>
      <c r="D337" s="111">
        <v>2</v>
      </c>
      <c r="E337" s="111" t="s">
        <v>66</v>
      </c>
      <c r="F337" s="112">
        <v>43269</v>
      </c>
    </row>
    <row r="338" spans="2:6" x14ac:dyDescent="0.25">
      <c r="B338" s="111">
        <v>14</v>
      </c>
      <c r="C338" s="111" t="s">
        <v>79</v>
      </c>
      <c r="D338" s="111">
        <v>2</v>
      </c>
      <c r="E338" s="111" t="s">
        <v>68</v>
      </c>
      <c r="F338" s="112">
        <v>43269</v>
      </c>
    </row>
    <row r="339" spans="2:6" x14ac:dyDescent="0.25">
      <c r="B339" s="111">
        <v>15</v>
      </c>
      <c r="C339" s="111" t="s">
        <v>79</v>
      </c>
      <c r="D339" s="111">
        <v>2</v>
      </c>
      <c r="E339" s="111" t="s">
        <v>68</v>
      </c>
      <c r="F339" s="112">
        <v>43269</v>
      </c>
    </row>
    <row r="340" spans="2:6" x14ac:dyDescent="0.25">
      <c r="B340" s="111">
        <v>16</v>
      </c>
      <c r="C340" s="111" t="s">
        <v>79</v>
      </c>
      <c r="D340" s="111">
        <v>2</v>
      </c>
      <c r="E340" s="111" t="s">
        <v>61</v>
      </c>
      <c r="F340" s="112">
        <v>43269</v>
      </c>
    </row>
    <row r="341" spans="2:6" x14ac:dyDescent="0.25">
      <c r="B341" s="111">
        <v>17</v>
      </c>
      <c r="C341" s="111" t="s">
        <v>79</v>
      </c>
      <c r="D341" s="111">
        <v>2</v>
      </c>
      <c r="E341" s="111" t="s">
        <v>72</v>
      </c>
      <c r="F341" s="112">
        <v>43269</v>
      </c>
    </row>
    <row r="342" spans="2:6" x14ac:dyDescent="0.25">
      <c r="B342" s="111">
        <v>18</v>
      </c>
      <c r="C342" s="111" t="s">
        <v>79</v>
      </c>
      <c r="D342" s="111">
        <v>2</v>
      </c>
      <c r="E342" s="111" t="s">
        <v>66</v>
      </c>
      <c r="F342" s="112">
        <v>43269</v>
      </c>
    </row>
    <row r="343" spans="2:6" x14ac:dyDescent="0.25">
      <c r="B343" s="111">
        <v>19</v>
      </c>
      <c r="C343" s="111" t="s">
        <v>79</v>
      </c>
      <c r="D343" s="111">
        <v>2</v>
      </c>
      <c r="E343" s="111" t="s">
        <v>64</v>
      </c>
      <c r="F343" s="112">
        <v>43269</v>
      </c>
    </row>
    <row r="344" spans="2:6" x14ac:dyDescent="0.25">
      <c r="B344" s="111">
        <v>20</v>
      </c>
      <c r="C344" s="111" t="s">
        <v>79</v>
      </c>
      <c r="D344" s="111">
        <v>2</v>
      </c>
      <c r="E344" s="111" t="s">
        <v>63</v>
      </c>
      <c r="F344" s="112">
        <v>43269</v>
      </c>
    </row>
    <row r="345" spans="2:6" x14ac:dyDescent="0.25">
      <c r="B345" s="111">
        <v>21</v>
      </c>
      <c r="C345" s="111" t="s">
        <v>79</v>
      </c>
      <c r="D345" s="111">
        <v>2</v>
      </c>
      <c r="E345" s="111" t="s">
        <v>69</v>
      </c>
      <c r="F345" s="112">
        <v>43269</v>
      </c>
    </row>
    <row r="346" spans="2:6" x14ac:dyDescent="0.25">
      <c r="B346" s="111">
        <v>22</v>
      </c>
      <c r="C346" s="111" t="s">
        <v>79</v>
      </c>
      <c r="D346" s="111">
        <v>2</v>
      </c>
      <c r="E346" s="111" t="s">
        <v>73</v>
      </c>
      <c r="F346" s="112">
        <v>43269</v>
      </c>
    </row>
    <row r="347" spans="2:6" x14ac:dyDescent="0.25">
      <c r="B347" s="111">
        <v>23</v>
      </c>
      <c r="C347" s="111" t="s">
        <v>79</v>
      </c>
      <c r="D347" s="111">
        <v>2</v>
      </c>
      <c r="E347" s="111" t="s">
        <v>69</v>
      </c>
      <c r="F347" s="112">
        <v>43269</v>
      </c>
    </row>
    <row r="348" spans="2:6" x14ac:dyDescent="0.25">
      <c r="B348" s="111">
        <v>24</v>
      </c>
      <c r="C348" s="111" t="s">
        <v>79</v>
      </c>
      <c r="D348" s="111">
        <v>2</v>
      </c>
      <c r="E348" s="111" t="s">
        <v>62</v>
      </c>
      <c r="F348" s="112">
        <v>43269</v>
      </c>
    </row>
    <row r="349" spans="2:6" x14ac:dyDescent="0.25">
      <c r="B349" s="111">
        <v>25</v>
      </c>
      <c r="C349" s="111" t="s">
        <v>80</v>
      </c>
      <c r="D349" s="111">
        <v>2</v>
      </c>
      <c r="E349" s="111" t="s">
        <v>70</v>
      </c>
      <c r="F349" s="112">
        <v>43269</v>
      </c>
    </row>
    <row r="350" spans="2:6" x14ac:dyDescent="0.25">
      <c r="B350" s="111">
        <v>26</v>
      </c>
      <c r="C350" s="111" t="s">
        <v>80</v>
      </c>
      <c r="D350" s="111">
        <v>2</v>
      </c>
      <c r="E350" s="111" t="s">
        <v>62</v>
      </c>
      <c r="F350" s="112">
        <v>43269</v>
      </c>
    </row>
    <row r="351" spans="2:6" x14ac:dyDescent="0.25">
      <c r="B351" s="111">
        <v>27</v>
      </c>
      <c r="C351" s="111" t="s">
        <v>80</v>
      </c>
      <c r="D351" s="111">
        <v>2</v>
      </c>
      <c r="E351" s="111" t="s">
        <v>64</v>
      </c>
      <c r="F351" s="112">
        <v>43269</v>
      </c>
    </row>
    <row r="352" spans="2:6" x14ac:dyDescent="0.25">
      <c r="B352" s="111">
        <v>28</v>
      </c>
      <c r="C352" s="111" t="s">
        <v>80</v>
      </c>
      <c r="D352" s="111">
        <v>2</v>
      </c>
      <c r="E352" s="111" t="s">
        <v>72</v>
      </c>
      <c r="F352" s="112">
        <v>43269</v>
      </c>
    </row>
    <row r="353" spans="2:6" x14ac:dyDescent="0.25">
      <c r="B353" s="111">
        <v>29</v>
      </c>
      <c r="C353" s="111" t="s">
        <v>80</v>
      </c>
      <c r="D353" s="111">
        <v>2</v>
      </c>
      <c r="E353" s="111" t="s">
        <v>74</v>
      </c>
      <c r="F353" s="112">
        <v>43269</v>
      </c>
    </row>
    <row r="354" spans="2:6" x14ac:dyDescent="0.25">
      <c r="B354" s="111">
        <v>30</v>
      </c>
      <c r="C354" s="111" t="s">
        <v>80</v>
      </c>
      <c r="D354" s="111">
        <v>2</v>
      </c>
      <c r="E354" s="111" t="s">
        <v>69</v>
      </c>
      <c r="F354" s="112">
        <v>43269</v>
      </c>
    </row>
    <row r="355" spans="2:6" x14ac:dyDescent="0.25">
      <c r="B355" s="111">
        <v>31</v>
      </c>
      <c r="C355" s="111" t="s">
        <v>80</v>
      </c>
      <c r="D355" s="111">
        <v>2</v>
      </c>
      <c r="E355" s="111" t="s">
        <v>71</v>
      </c>
      <c r="F355" s="112">
        <v>43269</v>
      </c>
    </row>
    <row r="356" spans="2:6" x14ac:dyDescent="0.25">
      <c r="B356" s="111">
        <v>32</v>
      </c>
      <c r="C356" s="111" t="s">
        <v>80</v>
      </c>
      <c r="D356" s="111">
        <v>4</v>
      </c>
      <c r="E356" s="111" t="s">
        <v>68</v>
      </c>
      <c r="F356" s="112">
        <v>43269</v>
      </c>
    </row>
    <row r="357" spans="2:6" x14ac:dyDescent="0.25">
      <c r="B357" s="111">
        <v>33</v>
      </c>
      <c r="C357" s="111" t="s">
        <v>80</v>
      </c>
      <c r="D357" s="111">
        <v>4</v>
      </c>
      <c r="E357" s="111" t="s">
        <v>67</v>
      </c>
      <c r="F357" s="112">
        <v>43269</v>
      </c>
    </row>
    <row r="358" spans="2:6" x14ac:dyDescent="0.25">
      <c r="B358" s="111">
        <v>34</v>
      </c>
      <c r="C358" s="111" t="s">
        <v>80</v>
      </c>
      <c r="D358" s="111">
        <v>4</v>
      </c>
      <c r="E358" s="111" t="s">
        <v>71</v>
      </c>
      <c r="F358" s="112">
        <v>43269</v>
      </c>
    </row>
    <row r="359" spans="2:6" x14ac:dyDescent="0.25">
      <c r="B359" s="111">
        <v>35</v>
      </c>
      <c r="C359" s="111" t="s">
        <v>80</v>
      </c>
      <c r="D359" s="111">
        <v>6</v>
      </c>
      <c r="E359" s="111" t="s">
        <v>66</v>
      </c>
      <c r="F359" s="112">
        <v>43269</v>
      </c>
    </row>
    <row r="360" spans="2:6" x14ac:dyDescent="0.25">
      <c r="B360" s="95">
        <v>1</v>
      </c>
      <c r="C360" s="96" t="s">
        <v>79</v>
      </c>
      <c r="D360" s="95">
        <v>2</v>
      </c>
      <c r="E360" s="96" t="s">
        <v>66</v>
      </c>
      <c r="F360" s="97">
        <v>43313</v>
      </c>
    </row>
    <row r="361" spans="2:6" x14ac:dyDescent="0.25">
      <c r="B361" s="95">
        <v>2</v>
      </c>
      <c r="C361" s="96" t="s">
        <v>79</v>
      </c>
      <c r="D361" s="95">
        <v>2</v>
      </c>
      <c r="E361" s="96" t="s">
        <v>70</v>
      </c>
      <c r="F361" s="97">
        <v>43313</v>
      </c>
    </row>
    <row r="362" spans="2:6" x14ac:dyDescent="0.25">
      <c r="B362" s="95">
        <v>3</v>
      </c>
      <c r="C362" s="96" t="s">
        <v>79</v>
      </c>
      <c r="D362" s="95">
        <v>2</v>
      </c>
      <c r="E362" s="96" t="s">
        <v>61</v>
      </c>
      <c r="F362" s="97">
        <v>43313</v>
      </c>
    </row>
    <row r="363" spans="2:6" x14ac:dyDescent="0.25">
      <c r="B363" s="95">
        <v>4</v>
      </c>
      <c r="C363" s="96" t="s">
        <v>79</v>
      </c>
      <c r="D363" s="95">
        <v>2</v>
      </c>
      <c r="E363" s="96" t="s">
        <v>70</v>
      </c>
      <c r="F363" s="97">
        <v>43313</v>
      </c>
    </row>
    <row r="364" spans="2:6" x14ac:dyDescent="0.25">
      <c r="B364" s="95">
        <v>5</v>
      </c>
      <c r="C364" s="96" t="s">
        <v>79</v>
      </c>
      <c r="D364" s="95">
        <v>2</v>
      </c>
      <c r="E364" s="96" t="s">
        <v>61</v>
      </c>
      <c r="F364" s="97">
        <v>43313</v>
      </c>
    </row>
    <row r="365" spans="2:6" x14ac:dyDescent="0.25">
      <c r="B365" s="95">
        <v>6</v>
      </c>
      <c r="C365" s="96" t="s">
        <v>79</v>
      </c>
      <c r="D365" s="95">
        <v>2</v>
      </c>
      <c r="E365" s="96" t="s">
        <v>67</v>
      </c>
      <c r="F365" s="97">
        <v>43313</v>
      </c>
    </row>
    <row r="366" spans="2:6" x14ac:dyDescent="0.25">
      <c r="B366" s="95">
        <v>7</v>
      </c>
      <c r="C366" s="96" t="s">
        <v>79</v>
      </c>
      <c r="D366" s="95">
        <v>2</v>
      </c>
      <c r="E366" s="96" t="s">
        <v>69</v>
      </c>
      <c r="F366" s="97">
        <v>43313</v>
      </c>
    </row>
    <row r="367" spans="2:6" x14ac:dyDescent="0.25">
      <c r="B367" s="95">
        <v>8</v>
      </c>
      <c r="C367" s="96" t="s">
        <v>79</v>
      </c>
      <c r="D367" s="95">
        <v>2</v>
      </c>
      <c r="E367" s="96" t="s">
        <v>68</v>
      </c>
      <c r="F367" s="97">
        <v>43313</v>
      </c>
    </row>
    <row r="368" spans="2:6" x14ac:dyDescent="0.25">
      <c r="B368" s="95">
        <v>9</v>
      </c>
      <c r="C368" s="96" t="s">
        <v>79</v>
      </c>
      <c r="D368" s="95">
        <v>2</v>
      </c>
      <c r="E368" s="96" t="s">
        <v>67</v>
      </c>
      <c r="F368" s="97">
        <v>43313</v>
      </c>
    </row>
    <row r="369" spans="2:6" x14ac:dyDescent="0.25">
      <c r="B369" s="95">
        <v>10</v>
      </c>
      <c r="C369" s="96" t="s">
        <v>79</v>
      </c>
      <c r="D369" s="95">
        <v>2</v>
      </c>
      <c r="E369" s="96" t="s">
        <v>66</v>
      </c>
      <c r="F369" s="97">
        <v>43313</v>
      </c>
    </row>
    <row r="370" spans="2:6" x14ac:dyDescent="0.25">
      <c r="B370" s="95">
        <v>11</v>
      </c>
      <c r="C370" s="96" t="s">
        <v>79</v>
      </c>
      <c r="D370" s="95">
        <v>2</v>
      </c>
      <c r="E370" s="96" t="s">
        <v>68</v>
      </c>
      <c r="F370" s="97">
        <v>43313</v>
      </c>
    </row>
    <row r="371" spans="2:6" x14ac:dyDescent="0.25">
      <c r="B371" s="95">
        <v>12</v>
      </c>
      <c r="C371" s="96" t="s">
        <v>79</v>
      </c>
      <c r="D371" s="95">
        <v>2</v>
      </c>
      <c r="E371" s="96" t="s">
        <v>69</v>
      </c>
      <c r="F371" s="97">
        <v>43313</v>
      </c>
    </row>
    <row r="372" spans="2:6" x14ac:dyDescent="0.25">
      <c r="B372" s="95">
        <v>13</v>
      </c>
      <c r="C372" s="96" t="s">
        <v>79</v>
      </c>
      <c r="D372" s="95">
        <v>2</v>
      </c>
      <c r="E372" s="96" t="s">
        <v>66</v>
      </c>
      <c r="F372" s="97">
        <v>43313</v>
      </c>
    </row>
    <row r="373" spans="2:6" x14ac:dyDescent="0.25">
      <c r="B373" s="95">
        <v>14</v>
      </c>
      <c r="C373" s="96" t="s">
        <v>79</v>
      </c>
      <c r="D373" s="95">
        <v>2</v>
      </c>
      <c r="E373" s="96" t="s">
        <v>72</v>
      </c>
      <c r="F373" s="97">
        <v>43313</v>
      </c>
    </row>
    <row r="374" spans="2:6" x14ac:dyDescent="0.25">
      <c r="B374" s="95">
        <v>15</v>
      </c>
      <c r="C374" s="96" t="s">
        <v>79</v>
      </c>
      <c r="D374" s="95">
        <v>2</v>
      </c>
      <c r="E374" s="96" t="s">
        <v>68</v>
      </c>
      <c r="F374" s="97">
        <v>43313</v>
      </c>
    </row>
    <row r="375" spans="2:6" x14ac:dyDescent="0.25">
      <c r="B375" s="95">
        <v>16</v>
      </c>
      <c r="C375" s="96" t="s">
        <v>79</v>
      </c>
      <c r="D375" s="95">
        <v>2</v>
      </c>
      <c r="E375" s="96" t="s">
        <v>69</v>
      </c>
      <c r="F375" s="97">
        <v>43313</v>
      </c>
    </row>
    <row r="376" spans="2:6" x14ac:dyDescent="0.25">
      <c r="B376" s="95">
        <v>17</v>
      </c>
      <c r="C376" s="96" t="s">
        <v>79</v>
      </c>
      <c r="D376" s="95">
        <v>2</v>
      </c>
      <c r="E376" s="96" t="s">
        <v>64</v>
      </c>
      <c r="F376" s="97">
        <v>43313</v>
      </c>
    </row>
    <row r="377" spans="2:6" x14ac:dyDescent="0.25">
      <c r="B377" s="95">
        <v>18</v>
      </c>
      <c r="C377" s="96" t="s">
        <v>79</v>
      </c>
      <c r="D377" s="95">
        <v>2</v>
      </c>
      <c r="E377" s="96" t="s">
        <v>73</v>
      </c>
      <c r="F377" s="97">
        <v>43313</v>
      </c>
    </row>
    <row r="378" spans="2:6" x14ac:dyDescent="0.25">
      <c r="B378" s="95">
        <v>19</v>
      </c>
      <c r="C378" s="96" t="s">
        <v>79</v>
      </c>
      <c r="D378" s="95">
        <v>2</v>
      </c>
      <c r="E378" s="96" t="s">
        <v>71</v>
      </c>
      <c r="F378" s="97">
        <v>43313</v>
      </c>
    </row>
    <row r="379" spans="2:6" x14ac:dyDescent="0.25">
      <c r="B379" s="95">
        <v>20</v>
      </c>
      <c r="C379" s="96" t="s">
        <v>79</v>
      </c>
      <c r="D379" s="95">
        <v>2</v>
      </c>
      <c r="E379" s="96" t="s">
        <v>62</v>
      </c>
      <c r="F379" s="97">
        <v>43313</v>
      </c>
    </row>
    <row r="380" spans="2:6" x14ac:dyDescent="0.25">
      <c r="B380" s="95">
        <v>21</v>
      </c>
      <c r="C380" s="96" t="s">
        <v>79</v>
      </c>
      <c r="D380" s="95">
        <v>2</v>
      </c>
      <c r="E380" s="96" t="s">
        <v>63</v>
      </c>
      <c r="F380" s="97">
        <v>43313</v>
      </c>
    </row>
    <row r="381" spans="2:6" x14ac:dyDescent="0.25">
      <c r="B381" s="95">
        <v>22</v>
      </c>
      <c r="C381" s="96" t="s">
        <v>79</v>
      </c>
      <c r="D381" s="95">
        <v>2</v>
      </c>
      <c r="E381" s="96" t="s">
        <v>66</v>
      </c>
      <c r="F381" s="97">
        <v>43313</v>
      </c>
    </row>
    <row r="382" spans="2:6" x14ac:dyDescent="0.25">
      <c r="B382" s="95">
        <v>23</v>
      </c>
      <c r="C382" s="96" t="s">
        <v>79</v>
      </c>
      <c r="D382" s="95">
        <v>2</v>
      </c>
      <c r="E382" s="96" t="s">
        <v>62</v>
      </c>
      <c r="F382" s="97">
        <v>43313</v>
      </c>
    </row>
    <row r="383" spans="2:6" x14ac:dyDescent="0.25">
      <c r="B383" s="95">
        <v>24</v>
      </c>
      <c r="C383" s="96" t="s">
        <v>79</v>
      </c>
      <c r="D383" s="95">
        <v>2</v>
      </c>
      <c r="E383" s="96" t="s">
        <v>67</v>
      </c>
      <c r="F383" s="97">
        <v>43313</v>
      </c>
    </row>
    <row r="384" spans="2:6" x14ac:dyDescent="0.25">
      <c r="B384" s="95">
        <v>25</v>
      </c>
      <c r="C384" s="96" t="s">
        <v>80</v>
      </c>
      <c r="D384" s="95">
        <v>2</v>
      </c>
      <c r="E384" s="96" t="s">
        <v>74</v>
      </c>
      <c r="F384" s="97">
        <v>43313</v>
      </c>
    </row>
    <row r="385" spans="2:6" x14ac:dyDescent="0.25">
      <c r="B385" s="95">
        <v>26</v>
      </c>
      <c r="C385" s="96" t="s">
        <v>80</v>
      </c>
      <c r="D385" s="95">
        <v>2</v>
      </c>
      <c r="E385" s="96" t="s">
        <v>66</v>
      </c>
      <c r="F385" s="97">
        <v>43313</v>
      </c>
    </row>
    <row r="386" spans="2:6" x14ac:dyDescent="0.25">
      <c r="B386" s="95">
        <v>27</v>
      </c>
      <c r="C386" s="96" t="s">
        <v>80</v>
      </c>
      <c r="D386" s="95">
        <v>2</v>
      </c>
      <c r="E386" s="96" t="s">
        <v>72</v>
      </c>
      <c r="F386" s="97">
        <v>43313</v>
      </c>
    </row>
    <row r="387" spans="2:6" x14ac:dyDescent="0.25">
      <c r="B387" s="95">
        <v>28</v>
      </c>
      <c r="C387" s="96" t="s">
        <v>80</v>
      </c>
      <c r="D387" s="95">
        <v>2</v>
      </c>
      <c r="E387" s="96" t="s">
        <v>64</v>
      </c>
      <c r="F387" s="97">
        <v>43313</v>
      </c>
    </row>
    <row r="388" spans="2:6" x14ac:dyDescent="0.25">
      <c r="B388" s="95">
        <v>29</v>
      </c>
      <c r="C388" s="96" t="s">
        <v>80</v>
      </c>
      <c r="D388" s="95">
        <v>2</v>
      </c>
      <c r="E388" s="96" t="s">
        <v>69</v>
      </c>
      <c r="F388" s="97">
        <v>43313</v>
      </c>
    </row>
    <row r="389" spans="2:6" x14ac:dyDescent="0.25">
      <c r="B389" s="95">
        <v>30</v>
      </c>
      <c r="C389" s="96" t="s">
        <v>80</v>
      </c>
      <c r="D389" s="95">
        <v>2</v>
      </c>
      <c r="E389" s="96" t="s">
        <v>62</v>
      </c>
      <c r="F389" s="97">
        <v>43313</v>
      </c>
    </row>
    <row r="390" spans="2:6" x14ac:dyDescent="0.25">
      <c r="B390" s="95">
        <v>31</v>
      </c>
      <c r="C390" s="96" t="s">
        <v>80</v>
      </c>
      <c r="D390" s="95">
        <v>2</v>
      </c>
      <c r="E390" s="96" t="s">
        <v>71</v>
      </c>
      <c r="F390" s="97">
        <v>43313</v>
      </c>
    </row>
    <row r="391" spans="2:6" x14ac:dyDescent="0.25">
      <c r="B391" s="95">
        <v>32</v>
      </c>
      <c r="C391" s="96" t="s">
        <v>80</v>
      </c>
      <c r="D391" s="95">
        <v>4</v>
      </c>
      <c r="E391" s="96" t="s">
        <v>66</v>
      </c>
      <c r="F391" s="97">
        <v>43313</v>
      </c>
    </row>
    <row r="392" spans="2:6" x14ac:dyDescent="0.25">
      <c r="B392" s="95">
        <v>33</v>
      </c>
      <c r="C392" s="96" t="s">
        <v>80</v>
      </c>
      <c r="D392" s="95">
        <v>4</v>
      </c>
      <c r="E392" s="96" t="s">
        <v>67</v>
      </c>
      <c r="F392" s="97">
        <v>43313</v>
      </c>
    </row>
    <row r="393" spans="2:6" x14ac:dyDescent="0.25">
      <c r="B393" s="95">
        <v>34</v>
      </c>
      <c r="C393" s="96" t="s">
        <v>80</v>
      </c>
      <c r="D393" s="95">
        <v>4</v>
      </c>
      <c r="E393" s="96" t="s">
        <v>71</v>
      </c>
      <c r="F393" s="97">
        <v>43313</v>
      </c>
    </row>
    <row r="394" spans="2:6" x14ac:dyDescent="0.25">
      <c r="B394" s="95">
        <v>35</v>
      </c>
      <c r="C394" s="96" t="s">
        <v>80</v>
      </c>
      <c r="D394" s="95">
        <v>6</v>
      </c>
      <c r="E394" s="96" t="s">
        <v>68</v>
      </c>
      <c r="F394" s="97">
        <v>43313</v>
      </c>
    </row>
    <row r="395" spans="2:6" x14ac:dyDescent="0.25">
      <c r="B395" s="95">
        <v>1</v>
      </c>
      <c r="C395" s="96" t="s">
        <v>79</v>
      </c>
      <c r="D395" s="95">
        <v>2</v>
      </c>
      <c r="E395" s="96" t="s">
        <v>62</v>
      </c>
      <c r="F395" s="113">
        <v>43466</v>
      </c>
    </row>
    <row r="396" spans="2:6" x14ac:dyDescent="0.25">
      <c r="B396" s="95">
        <v>2</v>
      </c>
      <c r="C396" s="96" t="s">
        <v>79</v>
      </c>
      <c r="D396" s="95">
        <v>2</v>
      </c>
      <c r="E396" s="96" t="s">
        <v>70</v>
      </c>
      <c r="F396" s="113">
        <v>43466</v>
      </c>
    </row>
    <row r="397" spans="2:6" x14ac:dyDescent="0.25">
      <c r="B397" s="95">
        <v>3</v>
      </c>
      <c r="C397" s="96" t="s">
        <v>79</v>
      </c>
      <c r="D397" s="95">
        <v>2</v>
      </c>
      <c r="E397" s="96" t="s">
        <v>62</v>
      </c>
      <c r="F397" s="113">
        <v>43466</v>
      </c>
    </row>
    <row r="398" spans="2:6" x14ac:dyDescent="0.25">
      <c r="B398" s="95">
        <v>4</v>
      </c>
      <c r="C398" s="96" t="s">
        <v>79</v>
      </c>
      <c r="D398" s="95">
        <v>2</v>
      </c>
      <c r="E398" s="96" t="s">
        <v>64</v>
      </c>
      <c r="F398" s="113">
        <v>43466</v>
      </c>
    </row>
    <row r="399" spans="2:6" x14ac:dyDescent="0.25">
      <c r="B399" s="95">
        <v>5</v>
      </c>
      <c r="C399" s="96" t="s">
        <v>79</v>
      </c>
      <c r="D399" s="95">
        <v>2</v>
      </c>
      <c r="E399" s="96" t="s">
        <v>69</v>
      </c>
      <c r="F399" s="113">
        <v>43466</v>
      </c>
    </row>
    <row r="400" spans="2:6" x14ac:dyDescent="0.25">
      <c r="B400" s="95">
        <v>6</v>
      </c>
      <c r="C400" s="96" t="s">
        <v>79</v>
      </c>
      <c r="D400" s="95">
        <v>2</v>
      </c>
      <c r="E400" s="96" t="s">
        <v>69</v>
      </c>
      <c r="F400" s="113">
        <v>43466</v>
      </c>
    </row>
    <row r="401" spans="2:6" x14ac:dyDescent="0.25">
      <c r="B401" s="95">
        <v>7</v>
      </c>
      <c r="C401" s="96" t="s">
        <v>79</v>
      </c>
      <c r="D401" s="95">
        <v>2</v>
      </c>
      <c r="E401" s="96" t="s">
        <v>66</v>
      </c>
      <c r="F401" s="113">
        <v>43466</v>
      </c>
    </row>
    <row r="402" spans="2:6" x14ac:dyDescent="0.25">
      <c r="B402" s="95">
        <v>8</v>
      </c>
      <c r="C402" s="96" t="s">
        <v>79</v>
      </c>
      <c r="D402" s="95">
        <v>2</v>
      </c>
      <c r="E402" s="96" t="s">
        <v>69</v>
      </c>
      <c r="F402" s="113">
        <v>43466</v>
      </c>
    </row>
    <row r="403" spans="2:6" x14ac:dyDescent="0.25">
      <c r="B403" s="95">
        <v>9</v>
      </c>
      <c r="C403" s="96" t="s">
        <v>79</v>
      </c>
      <c r="D403" s="95">
        <v>2</v>
      </c>
      <c r="E403" s="96" t="s">
        <v>71</v>
      </c>
      <c r="F403" s="113">
        <v>43466</v>
      </c>
    </row>
    <row r="404" spans="2:6" x14ac:dyDescent="0.25">
      <c r="B404" s="95">
        <v>10</v>
      </c>
      <c r="C404" s="96" t="s">
        <v>79</v>
      </c>
      <c r="D404" s="95">
        <v>2</v>
      </c>
      <c r="E404" s="96" t="s">
        <v>69</v>
      </c>
      <c r="F404" s="113">
        <v>43466</v>
      </c>
    </row>
    <row r="405" spans="2:6" x14ac:dyDescent="0.25">
      <c r="B405" s="95">
        <v>11</v>
      </c>
      <c r="C405" s="96" t="s">
        <v>79</v>
      </c>
      <c r="D405" s="95">
        <v>2</v>
      </c>
      <c r="E405" s="96" t="s">
        <v>61</v>
      </c>
      <c r="F405" s="113">
        <v>43466</v>
      </c>
    </row>
    <row r="406" spans="2:6" x14ac:dyDescent="0.25">
      <c r="B406" s="95">
        <v>12</v>
      </c>
      <c r="C406" s="96" t="s">
        <v>79</v>
      </c>
      <c r="D406" s="95">
        <v>2</v>
      </c>
      <c r="E406" s="96" t="s">
        <v>66</v>
      </c>
      <c r="F406" s="113">
        <v>43466</v>
      </c>
    </row>
    <row r="407" spans="2:6" x14ac:dyDescent="0.25">
      <c r="B407" s="95">
        <v>13</v>
      </c>
      <c r="C407" s="96" t="s">
        <v>79</v>
      </c>
      <c r="D407" s="95">
        <v>2</v>
      </c>
      <c r="E407" s="96" t="s">
        <v>67</v>
      </c>
      <c r="F407" s="113">
        <v>43466</v>
      </c>
    </row>
    <row r="408" spans="2:6" x14ac:dyDescent="0.25">
      <c r="B408" s="95">
        <v>14</v>
      </c>
      <c r="C408" s="96" t="s">
        <v>79</v>
      </c>
      <c r="D408" s="95">
        <v>2</v>
      </c>
      <c r="E408" s="96" t="s">
        <v>73</v>
      </c>
      <c r="F408" s="113">
        <v>43466</v>
      </c>
    </row>
    <row r="409" spans="2:6" x14ac:dyDescent="0.25">
      <c r="B409" s="95">
        <v>15</v>
      </c>
      <c r="C409" s="96" t="s">
        <v>79</v>
      </c>
      <c r="D409" s="95">
        <v>2</v>
      </c>
      <c r="E409" s="96" t="s">
        <v>68</v>
      </c>
      <c r="F409" s="113">
        <v>43466</v>
      </c>
    </row>
    <row r="410" spans="2:6" x14ac:dyDescent="0.25">
      <c r="B410" s="95">
        <v>16</v>
      </c>
      <c r="C410" s="96" t="s">
        <v>79</v>
      </c>
      <c r="D410" s="95">
        <v>2</v>
      </c>
      <c r="E410" s="96" t="s">
        <v>66</v>
      </c>
      <c r="F410" s="113">
        <v>43466</v>
      </c>
    </row>
    <row r="411" spans="2:6" x14ac:dyDescent="0.25">
      <c r="B411" s="95">
        <v>17</v>
      </c>
      <c r="C411" s="96" t="s">
        <v>79</v>
      </c>
      <c r="D411" s="95">
        <v>2</v>
      </c>
      <c r="E411" s="96" t="s">
        <v>67</v>
      </c>
      <c r="F411" s="113">
        <v>43466</v>
      </c>
    </row>
    <row r="412" spans="2:6" x14ac:dyDescent="0.25">
      <c r="B412" s="95">
        <v>18</v>
      </c>
      <c r="C412" s="96" t="s">
        <v>79</v>
      </c>
      <c r="D412" s="95">
        <v>2</v>
      </c>
      <c r="E412" s="96" t="s">
        <v>71</v>
      </c>
      <c r="F412" s="113">
        <v>43466</v>
      </c>
    </row>
    <row r="413" spans="2:6" x14ac:dyDescent="0.25">
      <c r="B413" s="95">
        <v>19</v>
      </c>
      <c r="C413" s="96" t="s">
        <v>79</v>
      </c>
      <c r="D413" s="95">
        <v>2</v>
      </c>
      <c r="E413" s="96" t="s">
        <v>66</v>
      </c>
      <c r="F413" s="113">
        <v>43466</v>
      </c>
    </row>
    <row r="414" spans="2:6" x14ac:dyDescent="0.25">
      <c r="B414" s="95">
        <v>20</v>
      </c>
      <c r="C414" s="96" t="s">
        <v>79</v>
      </c>
      <c r="D414" s="95">
        <v>2</v>
      </c>
      <c r="E414" s="96" t="s">
        <v>63</v>
      </c>
      <c r="F414" s="113">
        <v>43466</v>
      </c>
    </row>
    <row r="415" spans="2:6" x14ac:dyDescent="0.25">
      <c r="B415" s="95">
        <v>21</v>
      </c>
      <c r="C415" s="96" t="s">
        <v>79</v>
      </c>
      <c r="D415" s="95">
        <v>2</v>
      </c>
      <c r="E415" s="96" t="s">
        <v>68</v>
      </c>
      <c r="F415" s="113">
        <v>43466</v>
      </c>
    </row>
    <row r="416" spans="2:6" x14ac:dyDescent="0.25">
      <c r="B416" s="95">
        <v>22</v>
      </c>
      <c r="C416" s="96" t="s">
        <v>79</v>
      </c>
      <c r="D416" s="95">
        <v>2</v>
      </c>
      <c r="E416" s="96" t="s">
        <v>67</v>
      </c>
      <c r="F416" s="113">
        <v>43466</v>
      </c>
    </row>
    <row r="417" spans="2:6" x14ac:dyDescent="0.25">
      <c r="B417" s="95">
        <v>23</v>
      </c>
      <c r="C417" s="96" t="s">
        <v>79</v>
      </c>
      <c r="D417" s="95">
        <v>2</v>
      </c>
      <c r="E417" s="96" t="s">
        <v>65</v>
      </c>
      <c r="F417" s="113">
        <v>43466</v>
      </c>
    </row>
    <row r="418" spans="2:6" x14ac:dyDescent="0.25">
      <c r="B418" s="95">
        <v>24</v>
      </c>
      <c r="C418" s="96" t="s">
        <v>79</v>
      </c>
      <c r="D418" s="95">
        <v>2</v>
      </c>
      <c r="E418" s="96" t="s">
        <v>62</v>
      </c>
      <c r="F418" s="113">
        <v>43466</v>
      </c>
    </row>
    <row r="419" spans="2:6" x14ac:dyDescent="0.25">
      <c r="B419" s="95">
        <v>25</v>
      </c>
      <c r="C419" s="96" t="s">
        <v>80</v>
      </c>
      <c r="D419" s="95">
        <v>2</v>
      </c>
      <c r="E419" s="96" t="s">
        <v>68</v>
      </c>
      <c r="F419" s="113">
        <v>43466</v>
      </c>
    </row>
    <row r="420" spans="2:6" x14ac:dyDescent="0.25">
      <c r="B420" s="95">
        <v>26</v>
      </c>
      <c r="C420" s="96" t="s">
        <v>80</v>
      </c>
      <c r="D420" s="95">
        <v>2</v>
      </c>
      <c r="E420" s="96" t="s">
        <v>66</v>
      </c>
      <c r="F420" s="113">
        <v>43466</v>
      </c>
    </row>
    <row r="421" spans="2:6" x14ac:dyDescent="0.25">
      <c r="B421" s="95">
        <v>27</v>
      </c>
      <c r="C421" s="96" t="s">
        <v>80</v>
      </c>
      <c r="D421" s="95">
        <v>2</v>
      </c>
      <c r="E421" s="96" t="s">
        <v>72</v>
      </c>
      <c r="F421" s="113">
        <v>43466</v>
      </c>
    </row>
    <row r="422" spans="2:6" x14ac:dyDescent="0.25">
      <c r="B422" s="95">
        <v>28</v>
      </c>
      <c r="C422" s="96" t="s">
        <v>80</v>
      </c>
      <c r="D422" s="95">
        <v>2</v>
      </c>
      <c r="E422" s="96" t="s">
        <v>64</v>
      </c>
      <c r="F422" s="113">
        <v>43466</v>
      </c>
    </row>
    <row r="423" spans="2:6" x14ac:dyDescent="0.25">
      <c r="B423" s="95">
        <v>29</v>
      </c>
      <c r="C423" s="96" t="s">
        <v>80</v>
      </c>
      <c r="D423" s="95">
        <v>2</v>
      </c>
      <c r="E423" s="96" t="s">
        <v>74</v>
      </c>
      <c r="F423" s="113">
        <v>43466</v>
      </c>
    </row>
    <row r="424" spans="2:6" x14ac:dyDescent="0.25">
      <c r="B424" s="95">
        <v>30</v>
      </c>
      <c r="C424" s="96" t="s">
        <v>125</v>
      </c>
      <c r="D424" s="95">
        <v>2</v>
      </c>
      <c r="E424" s="96" t="s">
        <v>68</v>
      </c>
      <c r="F424" s="113">
        <v>43466</v>
      </c>
    </row>
    <row r="425" spans="2:6" x14ac:dyDescent="0.25">
      <c r="B425" s="95">
        <v>31</v>
      </c>
      <c r="C425" s="96" t="s">
        <v>80</v>
      </c>
      <c r="D425" s="95">
        <v>2</v>
      </c>
      <c r="E425" s="96" t="s">
        <v>71</v>
      </c>
      <c r="F425" s="113">
        <v>43466</v>
      </c>
    </row>
    <row r="426" spans="2:6" x14ac:dyDescent="0.25">
      <c r="B426" s="95">
        <v>32</v>
      </c>
      <c r="C426" s="96" t="s">
        <v>80</v>
      </c>
      <c r="D426" s="95">
        <v>4</v>
      </c>
      <c r="E426" s="96" t="s">
        <v>68</v>
      </c>
      <c r="F426" s="113">
        <v>43466</v>
      </c>
    </row>
    <row r="427" spans="2:6" x14ac:dyDescent="0.25">
      <c r="B427" s="95">
        <v>33</v>
      </c>
      <c r="C427" s="96" t="s">
        <v>80</v>
      </c>
      <c r="D427" s="95">
        <v>4</v>
      </c>
      <c r="E427" s="96" t="s">
        <v>71</v>
      </c>
      <c r="F427" s="113">
        <v>43466</v>
      </c>
    </row>
    <row r="428" spans="2:6" x14ac:dyDescent="0.25">
      <c r="B428" s="95">
        <v>34</v>
      </c>
      <c r="C428" s="96" t="s">
        <v>80</v>
      </c>
      <c r="D428" s="95">
        <v>4</v>
      </c>
      <c r="E428" s="96" t="s">
        <v>67</v>
      </c>
      <c r="F428" s="113">
        <v>43466</v>
      </c>
    </row>
    <row r="429" spans="2:6" x14ac:dyDescent="0.25">
      <c r="B429" s="95">
        <v>35</v>
      </c>
      <c r="C429" s="96" t="s">
        <v>80</v>
      </c>
      <c r="D429" s="95">
        <v>6</v>
      </c>
      <c r="E429" s="96" t="s">
        <v>66</v>
      </c>
      <c r="F429" s="113">
        <v>43466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0C42-8DF6-4AB6-954A-B8552E44E073}">
  <dimension ref="B1:F429"/>
  <sheetViews>
    <sheetView topLeftCell="A418" workbookViewId="0">
      <selection activeCell="B1" sqref="B1:F429"/>
    </sheetView>
  </sheetViews>
  <sheetFormatPr defaultRowHeight="15" x14ac:dyDescent="0.25"/>
  <cols>
    <col min="2" max="2" width="8.42578125" style="100" bestFit="1" customWidth="1"/>
    <col min="3" max="3" width="19.42578125" style="100" bestFit="1" customWidth="1"/>
    <col min="4" max="4" width="13.28515625" style="100" customWidth="1"/>
    <col min="5" max="5" width="22.7109375" style="100" customWidth="1"/>
    <col min="6" max="6" width="14.42578125" style="100" customWidth="1"/>
    <col min="10" max="10" width="11.7109375" customWidth="1"/>
    <col min="11" max="11" width="13.28515625" customWidth="1"/>
    <col min="12" max="12" width="16.42578125" customWidth="1"/>
  </cols>
  <sheetData>
    <row r="1" spans="2:6" ht="40.5" customHeight="1" x14ac:dyDescent="0.25">
      <c r="B1" s="13" t="s">
        <v>114</v>
      </c>
      <c r="C1" s="13" t="s">
        <v>117</v>
      </c>
      <c r="D1" s="13" t="s">
        <v>118</v>
      </c>
      <c r="E1" s="13" t="s">
        <v>75</v>
      </c>
      <c r="F1" s="103" t="s">
        <v>60</v>
      </c>
    </row>
    <row r="2" spans="2:6" x14ac:dyDescent="0.25">
      <c r="B2" s="12">
        <v>20</v>
      </c>
      <c r="C2" s="13" t="s">
        <v>79</v>
      </c>
      <c r="D2" s="12">
        <v>2</v>
      </c>
      <c r="E2" s="13" t="s">
        <v>72</v>
      </c>
      <c r="F2" s="104">
        <v>42156</v>
      </c>
    </row>
    <row r="3" spans="2:6" x14ac:dyDescent="0.25">
      <c r="B3" s="16">
        <v>12</v>
      </c>
      <c r="C3" s="17" t="s">
        <v>79</v>
      </c>
      <c r="D3" s="16">
        <v>2</v>
      </c>
      <c r="E3" s="17" t="s">
        <v>72</v>
      </c>
      <c r="F3" s="99">
        <v>42217</v>
      </c>
    </row>
    <row r="4" spans="2:6" x14ac:dyDescent="0.25">
      <c r="B4" s="16">
        <v>15</v>
      </c>
      <c r="C4" s="17" t="s">
        <v>79</v>
      </c>
      <c r="D4" s="16">
        <v>2</v>
      </c>
      <c r="E4" s="17" t="s">
        <v>72</v>
      </c>
      <c r="F4" s="99">
        <v>42217</v>
      </c>
    </row>
    <row r="5" spans="2:6" x14ac:dyDescent="0.25">
      <c r="B5" s="16">
        <v>21</v>
      </c>
      <c r="C5" s="17" t="s">
        <v>79</v>
      </c>
      <c r="D5" s="16">
        <v>2</v>
      </c>
      <c r="E5" s="17" t="s">
        <v>72</v>
      </c>
      <c r="F5" s="99">
        <v>42370</v>
      </c>
    </row>
    <row r="6" spans="2:6" x14ac:dyDescent="0.25">
      <c r="B6" s="16">
        <v>20</v>
      </c>
      <c r="C6" s="17" t="s">
        <v>79</v>
      </c>
      <c r="D6" s="16">
        <v>2</v>
      </c>
      <c r="E6" s="17" t="s">
        <v>72</v>
      </c>
      <c r="F6" s="99">
        <v>42522</v>
      </c>
    </row>
    <row r="7" spans="2:6" x14ac:dyDescent="0.25">
      <c r="B7" s="16">
        <v>15</v>
      </c>
      <c r="C7" s="17" t="s">
        <v>79</v>
      </c>
      <c r="D7" s="16">
        <v>2</v>
      </c>
      <c r="E7" s="17" t="s">
        <v>72</v>
      </c>
      <c r="F7" s="99">
        <v>42736</v>
      </c>
    </row>
    <row r="8" spans="2:6" x14ac:dyDescent="0.25">
      <c r="B8" s="16">
        <v>23</v>
      </c>
      <c r="C8" s="17" t="s">
        <v>79</v>
      </c>
      <c r="D8" s="16">
        <v>2</v>
      </c>
      <c r="E8" s="17" t="s">
        <v>72</v>
      </c>
      <c r="F8" s="99">
        <v>42583</v>
      </c>
    </row>
    <row r="9" spans="2:6" x14ac:dyDescent="0.25">
      <c r="B9" s="100">
        <v>4</v>
      </c>
      <c r="C9" s="100" t="s">
        <v>79</v>
      </c>
      <c r="D9" s="100">
        <v>2</v>
      </c>
      <c r="E9" s="100" t="s">
        <v>72</v>
      </c>
      <c r="F9" s="99">
        <v>42903</v>
      </c>
    </row>
    <row r="10" spans="2:6" x14ac:dyDescent="0.25">
      <c r="B10" s="100">
        <v>8</v>
      </c>
      <c r="C10" s="100" t="s">
        <v>79</v>
      </c>
      <c r="D10" s="100">
        <v>2</v>
      </c>
      <c r="E10" s="100" t="s">
        <v>72</v>
      </c>
      <c r="F10" s="99">
        <v>42903</v>
      </c>
    </row>
    <row r="11" spans="2:6" x14ac:dyDescent="0.25">
      <c r="B11" s="100">
        <v>4</v>
      </c>
      <c r="C11" s="100" t="s">
        <v>79</v>
      </c>
      <c r="D11" s="100">
        <v>2</v>
      </c>
      <c r="E11" s="100" t="s">
        <v>72</v>
      </c>
      <c r="F11" s="101">
        <v>43329</v>
      </c>
    </row>
    <row r="12" spans="2:6" x14ac:dyDescent="0.25">
      <c r="B12" s="100">
        <v>12</v>
      </c>
      <c r="C12" s="100" t="s">
        <v>79</v>
      </c>
      <c r="D12" s="100">
        <v>2</v>
      </c>
      <c r="E12" s="100" t="s">
        <v>72</v>
      </c>
      <c r="F12" s="101">
        <v>43329</v>
      </c>
    </row>
    <row r="13" spans="2:6" x14ac:dyDescent="0.25">
      <c r="B13" s="100">
        <v>16</v>
      </c>
      <c r="C13" s="100" t="s">
        <v>79</v>
      </c>
      <c r="D13" s="100">
        <v>2</v>
      </c>
      <c r="E13" s="100" t="s">
        <v>72</v>
      </c>
      <c r="F13" s="101">
        <v>43118</v>
      </c>
    </row>
    <row r="14" spans="2:6" x14ac:dyDescent="0.25">
      <c r="B14" s="100">
        <v>21</v>
      </c>
      <c r="C14" s="100" t="s">
        <v>79</v>
      </c>
      <c r="D14" s="100">
        <v>2</v>
      </c>
      <c r="E14" s="100" t="s">
        <v>72</v>
      </c>
      <c r="F14" s="101">
        <v>43118</v>
      </c>
    </row>
    <row r="15" spans="2:6" x14ac:dyDescent="0.25">
      <c r="B15" s="100">
        <v>17</v>
      </c>
      <c r="C15" s="100" t="s">
        <v>79</v>
      </c>
      <c r="D15" s="100">
        <v>2</v>
      </c>
      <c r="E15" s="100" t="s">
        <v>72</v>
      </c>
      <c r="F15" s="101">
        <v>43269</v>
      </c>
    </row>
    <row r="16" spans="2:6" x14ac:dyDescent="0.25">
      <c r="B16" s="16">
        <v>14</v>
      </c>
      <c r="C16" s="17" t="s">
        <v>79</v>
      </c>
      <c r="D16" s="16">
        <v>2</v>
      </c>
      <c r="E16" s="17" t="s">
        <v>72</v>
      </c>
      <c r="F16" s="102">
        <v>43313</v>
      </c>
    </row>
    <row r="17" spans="2:6" x14ac:dyDescent="0.25">
      <c r="B17" s="16">
        <v>28</v>
      </c>
      <c r="C17" s="17" t="s">
        <v>126</v>
      </c>
      <c r="D17" s="16">
        <v>2</v>
      </c>
      <c r="E17" s="17" t="s">
        <v>72</v>
      </c>
      <c r="F17" s="99">
        <v>42736</v>
      </c>
    </row>
    <row r="18" spans="2:6" x14ac:dyDescent="0.25">
      <c r="B18" s="16">
        <v>25</v>
      </c>
      <c r="C18" s="17" t="s">
        <v>126</v>
      </c>
      <c r="D18" s="16">
        <v>2</v>
      </c>
      <c r="E18" s="17" t="s">
        <v>72</v>
      </c>
      <c r="F18" s="99">
        <v>42583</v>
      </c>
    </row>
    <row r="19" spans="2:6" x14ac:dyDescent="0.25">
      <c r="B19" s="16">
        <v>26</v>
      </c>
      <c r="C19" s="17" t="s">
        <v>80</v>
      </c>
      <c r="D19" s="16">
        <v>2</v>
      </c>
      <c r="E19" s="17" t="s">
        <v>72</v>
      </c>
      <c r="F19" s="99">
        <v>42370</v>
      </c>
    </row>
    <row r="20" spans="2:6" x14ac:dyDescent="0.25">
      <c r="B20" s="100">
        <v>28</v>
      </c>
      <c r="C20" s="100" t="s">
        <v>80</v>
      </c>
      <c r="D20" s="100">
        <v>2</v>
      </c>
      <c r="E20" s="100" t="s">
        <v>72</v>
      </c>
      <c r="F20" s="101">
        <v>43269</v>
      </c>
    </row>
    <row r="21" spans="2:6" x14ac:dyDescent="0.25">
      <c r="B21" s="16">
        <v>27</v>
      </c>
      <c r="C21" s="17" t="s">
        <v>80</v>
      </c>
      <c r="D21" s="16">
        <v>2</v>
      </c>
      <c r="E21" s="17" t="s">
        <v>72</v>
      </c>
      <c r="F21" s="102">
        <v>43313</v>
      </c>
    </row>
    <row r="22" spans="2:6" x14ac:dyDescent="0.25">
      <c r="B22" s="16">
        <v>27</v>
      </c>
      <c r="C22" s="17" t="s">
        <v>80</v>
      </c>
      <c r="D22" s="16">
        <v>2</v>
      </c>
      <c r="E22" s="17" t="s">
        <v>72</v>
      </c>
      <c r="F22" s="102">
        <v>43466</v>
      </c>
    </row>
    <row r="23" spans="2:6" x14ac:dyDescent="0.25">
      <c r="B23" s="16">
        <v>18</v>
      </c>
      <c r="C23" s="17" t="s">
        <v>79</v>
      </c>
      <c r="D23" s="16">
        <v>2</v>
      </c>
      <c r="E23" s="17" t="s">
        <v>73</v>
      </c>
      <c r="F23" s="99">
        <v>42217</v>
      </c>
    </row>
    <row r="24" spans="2:6" x14ac:dyDescent="0.25">
      <c r="B24" s="16">
        <v>12</v>
      </c>
      <c r="C24" s="17" t="s">
        <v>79</v>
      </c>
      <c r="D24" s="16">
        <v>2</v>
      </c>
      <c r="E24" s="17" t="s">
        <v>73</v>
      </c>
      <c r="F24" s="99">
        <v>42370</v>
      </c>
    </row>
    <row r="25" spans="2:6" x14ac:dyDescent="0.25">
      <c r="B25" s="16">
        <v>24</v>
      </c>
      <c r="C25" s="17" t="s">
        <v>79</v>
      </c>
      <c r="D25" s="16">
        <v>2</v>
      </c>
      <c r="E25" s="17" t="s">
        <v>73</v>
      </c>
      <c r="F25" s="99">
        <v>42522</v>
      </c>
    </row>
    <row r="26" spans="2:6" x14ac:dyDescent="0.25">
      <c r="B26" s="16">
        <v>21</v>
      </c>
      <c r="C26" s="17" t="s">
        <v>79</v>
      </c>
      <c r="D26" s="16">
        <v>2</v>
      </c>
      <c r="E26" s="17" t="s">
        <v>73</v>
      </c>
      <c r="F26" s="99">
        <v>42736</v>
      </c>
    </row>
    <row r="27" spans="2:6" x14ac:dyDescent="0.25">
      <c r="B27" s="16">
        <v>19</v>
      </c>
      <c r="C27" s="17" t="s">
        <v>79</v>
      </c>
      <c r="D27" s="16">
        <v>2</v>
      </c>
      <c r="E27" s="17" t="s">
        <v>73</v>
      </c>
      <c r="F27" s="99">
        <v>42583</v>
      </c>
    </row>
    <row r="28" spans="2:6" x14ac:dyDescent="0.25">
      <c r="B28" s="100">
        <v>23</v>
      </c>
      <c r="C28" s="100" t="s">
        <v>79</v>
      </c>
      <c r="D28" s="100">
        <v>2</v>
      </c>
      <c r="E28" s="100" t="s">
        <v>73</v>
      </c>
      <c r="F28" s="101">
        <v>43329</v>
      </c>
    </row>
    <row r="29" spans="2:6" x14ac:dyDescent="0.25">
      <c r="B29" s="100">
        <v>22</v>
      </c>
      <c r="C29" s="100" t="s">
        <v>79</v>
      </c>
      <c r="D29" s="100">
        <v>2</v>
      </c>
      <c r="E29" s="100" t="s">
        <v>73</v>
      </c>
      <c r="F29" s="101">
        <v>43269</v>
      </c>
    </row>
    <row r="30" spans="2:6" x14ac:dyDescent="0.25">
      <c r="B30" s="16">
        <v>18</v>
      </c>
      <c r="C30" s="17" t="s">
        <v>79</v>
      </c>
      <c r="D30" s="16">
        <v>2</v>
      </c>
      <c r="E30" s="17" t="s">
        <v>73</v>
      </c>
      <c r="F30" s="102">
        <v>43313</v>
      </c>
    </row>
    <row r="31" spans="2:6" x14ac:dyDescent="0.25">
      <c r="B31" s="16">
        <v>14</v>
      </c>
      <c r="C31" s="17" t="s">
        <v>79</v>
      </c>
      <c r="D31" s="16">
        <v>2</v>
      </c>
      <c r="E31" s="17" t="s">
        <v>73</v>
      </c>
      <c r="F31" s="102">
        <v>43466</v>
      </c>
    </row>
    <row r="32" spans="2:6" x14ac:dyDescent="0.25">
      <c r="B32" s="12">
        <v>29</v>
      </c>
      <c r="C32" s="13" t="s">
        <v>80</v>
      </c>
      <c r="D32" s="12">
        <v>2</v>
      </c>
      <c r="E32" s="13" t="s">
        <v>73</v>
      </c>
      <c r="F32" s="104">
        <v>42156</v>
      </c>
    </row>
    <row r="33" spans="2:6" x14ac:dyDescent="0.25">
      <c r="B33" s="16">
        <v>29</v>
      </c>
      <c r="C33" s="17" t="s">
        <v>80</v>
      </c>
      <c r="D33" s="16">
        <v>2</v>
      </c>
      <c r="E33" s="17" t="s">
        <v>73</v>
      </c>
      <c r="F33" s="99">
        <v>42522</v>
      </c>
    </row>
    <row r="34" spans="2:6" x14ac:dyDescent="0.25">
      <c r="B34" s="100">
        <v>28</v>
      </c>
      <c r="C34" s="100" t="s">
        <v>80</v>
      </c>
      <c r="D34" s="100">
        <v>2</v>
      </c>
      <c r="E34" s="100" t="s">
        <v>73</v>
      </c>
      <c r="F34" s="101">
        <v>43118</v>
      </c>
    </row>
    <row r="35" spans="2:6" x14ac:dyDescent="0.25">
      <c r="B35" s="100">
        <v>26</v>
      </c>
      <c r="C35" s="100" t="s">
        <v>80</v>
      </c>
      <c r="D35" s="100">
        <v>2</v>
      </c>
      <c r="E35" s="100" t="s">
        <v>73</v>
      </c>
      <c r="F35" s="99">
        <v>42903</v>
      </c>
    </row>
    <row r="36" spans="2:6" x14ac:dyDescent="0.25">
      <c r="B36" s="12">
        <v>4</v>
      </c>
      <c r="C36" s="13" t="s">
        <v>79</v>
      </c>
      <c r="D36" s="12">
        <v>2</v>
      </c>
      <c r="E36" s="13" t="s">
        <v>64</v>
      </c>
      <c r="F36" s="104">
        <v>42156</v>
      </c>
    </row>
    <row r="37" spans="2:6" x14ac:dyDescent="0.25">
      <c r="B37" s="12">
        <v>10</v>
      </c>
      <c r="C37" s="13" t="s">
        <v>79</v>
      </c>
      <c r="D37" s="12">
        <v>2</v>
      </c>
      <c r="E37" s="13" t="s">
        <v>64</v>
      </c>
      <c r="F37" s="104">
        <v>42156</v>
      </c>
    </row>
    <row r="38" spans="2:6" x14ac:dyDescent="0.25">
      <c r="B38" s="16">
        <v>5</v>
      </c>
      <c r="C38" s="17" t="s">
        <v>79</v>
      </c>
      <c r="D38" s="16">
        <v>2</v>
      </c>
      <c r="E38" s="17" t="s">
        <v>64</v>
      </c>
      <c r="F38" s="99">
        <v>42217</v>
      </c>
    </row>
    <row r="39" spans="2:6" x14ac:dyDescent="0.25">
      <c r="B39" s="16">
        <v>7</v>
      </c>
      <c r="C39" s="17" t="s">
        <v>79</v>
      </c>
      <c r="D39" s="16">
        <v>2</v>
      </c>
      <c r="E39" s="17" t="s">
        <v>64</v>
      </c>
      <c r="F39" s="99">
        <v>42217</v>
      </c>
    </row>
    <row r="40" spans="2:6" x14ac:dyDescent="0.25">
      <c r="B40" s="16">
        <v>13</v>
      </c>
      <c r="C40" s="17" t="s">
        <v>79</v>
      </c>
      <c r="D40" s="16">
        <v>2</v>
      </c>
      <c r="E40" s="17" t="s">
        <v>64</v>
      </c>
      <c r="F40" s="99">
        <v>42217</v>
      </c>
    </row>
    <row r="41" spans="2:6" x14ac:dyDescent="0.25">
      <c r="B41" s="16">
        <v>8</v>
      </c>
      <c r="C41" s="17" t="s">
        <v>79</v>
      </c>
      <c r="D41" s="16">
        <v>2</v>
      </c>
      <c r="E41" s="17" t="s">
        <v>64</v>
      </c>
      <c r="F41" s="99">
        <v>42370</v>
      </c>
    </row>
    <row r="42" spans="2:6" x14ac:dyDescent="0.25">
      <c r="B42" s="16">
        <v>11</v>
      </c>
      <c r="C42" s="17" t="s">
        <v>79</v>
      </c>
      <c r="D42" s="16">
        <v>2</v>
      </c>
      <c r="E42" s="17" t="s">
        <v>64</v>
      </c>
      <c r="F42" s="99">
        <v>42370</v>
      </c>
    </row>
    <row r="43" spans="2:6" x14ac:dyDescent="0.25">
      <c r="B43" s="16">
        <v>4</v>
      </c>
      <c r="C43" s="17" t="s">
        <v>79</v>
      </c>
      <c r="D43" s="16">
        <v>2</v>
      </c>
      <c r="E43" s="17" t="s">
        <v>64</v>
      </c>
      <c r="F43" s="99">
        <v>42522</v>
      </c>
    </row>
    <row r="44" spans="2:6" x14ac:dyDescent="0.25">
      <c r="B44" s="16">
        <v>8</v>
      </c>
      <c r="C44" s="17" t="s">
        <v>79</v>
      </c>
      <c r="D44" s="16">
        <v>2</v>
      </c>
      <c r="E44" s="17" t="s">
        <v>64</v>
      </c>
      <c r="F44" s="99">
        <v>42522</v>
      </c>
    </row>
    <row r="45" spans="2:6" x14ac:dyDescent="0.25">
      <c r="B45" s="16">
        <v>10</v>
      </c>
      <c r="C45" s="17" t="s">
        <v>79</v>
      </c>
      <c r="D45" s="16">
        <v>2</v>
      </c>
      <c r="E45" s="17" t="s">
        <v>64</v>
      </c>
      <c r="F45" s="99">
        <v>42736</v>
      </c>
    </row>
    <row r="46" spans="2:6" x14ac:dyDescent="0.25">
      <c r="B46" s="16">
        <v>5</v>
      </c>
      <c r="C46" s="17" t="s">
        <v>79</v>
      </c>
      <c r="D46" s="16">
        <v>2</v>
      </c>
      <c r="E46" s="17" t="s">
        <v>64</v>
      </c>
      <c r="F46" s="99">
        <v>42583</v>
      </c>
    </row>
    <row r="47" spans="2:6" x14ac:dyDescent="0.25">
      <c r="B47" s="100">
        <v>7</v>
      </c>
      <c r="C47" s="100" t="s">
        <v>79</v>
      </c>
      <c r="D47" s="100">
        <v>2</v>
      </c>
      <c r="E47" s="100" t="s">
        <v>64</v>
      </c>
      <c r="F47" s="99">
        <v>42903</v>
      </c>
    </row>
    <row r="48" spans="2:6" x14ac:dyDescent="0.25">
      <c r="B48" s="100">
        <v>6</v>
      </c>
      <c r="C48" s="100" t="s">
        <v>79</v>
      </c>
      <c r="D48" s="100">
        <v>2</v>
      </c>
      <c r="E48" s="100" t="s">
        <v>64</v>
      </c>
      <c r="F48" s="101">
        <v>43329</v>
      </c>
    </row>
    <row r="49" spans="2:6" x14ac:dyDescent="0.25">
      <c r="B49" s="100">
        <v>22</v>
      </c>
      <c r="C49" s="100" t="s">
        <v>79</v>
      </c>
      <c r="D49" s="100">
        <v>2</v>
      </c>
      <c r="E49" s="100" t="s">
        <v>64</v>
      </c>
      <c r="F49" s="101">
        <v>43329</v>
      </c>
    </row>
    <row r="50" spans="2:6" x14ac:dyDescent="0.25">
      <c r="B50" s="100">
        <v>15</v>
      </c>
      <c r="C50" s="100" t="s">
        <v>79</v>
      </c>
      <c r="D50" s="100">
        <v>2</v>
      </c>
      <c r="E50" s="100" t="s">
        <v>64</v>
      </c>
      <c r="F50" s="101">
        <v>43118</v>
      </c>
    </row>
    <row r="51" spans="2:6" x14ac:dyDescent="0.25">
      <c r="B51" s="100">
        <v>3</v>
      </c>
      <c r="C51" s="100" t="s">
        <v>79</v>
      </c>
      <c r="D51" s="100">
        <v>2</v>
      </c>
      <c r="E51" s="100" t="s">
        <v>64</v>
      </c>
      <c r="F51" s="101">
        <v>43269</v>
      </c>
    </row>
    <row r="52" spans="2:6" x14ac:dyDescent="0.25">
      <c r="B52" s="100">
        <v>19</v>
      </c>
      <c r="C52" s="100" t="s">
        <v>79</v>
      </c>
      <c r="D52" s="100">
        <v>2</v>
      </c>
      <c r="E52" s="100" t="s">
        <v>64</v>
      </c>
      <c r="F52" s="101">
        <v>43269</v>
      </c>
    </row>
    <row r="53" spans="2:6" x14ac:dyDescent="0.25">
      <c r="B53" s="16">
        <v>17</v>
      </c>
      <c r="C53" s="17" t="s">
        <v>79</v>
      </c>
      <c r="D53" s="16">
        <v>2</v>
      </c>
      <c r="E53" s="17" t="s">
        <v>64</v>
      </c>
      <c r="F53" s="102">
        <v>43313</v>
      </c>
    </row>
    <row r="54" spans="2:6" x14ac:dyDescent="0.25">
      <c r="B54" s="16">
        <v>4</v>
      </c>
      <c r="C54" s="17" t="s">
        <v>79</v>
      </c>
      <c r="D54" s="16">
        <v>2</v>
      </c>
      <c r="E54" s="17" t="s">
        <v>64</v>
      </c>
      <c r="F54" s="102">
        <v>43466</v>
      </c>
    </row>
    <row r="55" spans="2:6" x14ac:dyDescent="0.25">
      <c r="B55" s="16">
        <v>26</v>
      </c>
      <c r="C55" s="17" t="s">
        <v>126</v>
      </c>
      <c r="D55" s="16">
        <v>2</v>
      </c>
      <c r="E55" s="17" t="s">
        <v>64</v>
      </c>
      <c r="F55" s="99">
        <v>42736</v>
      </c>
    </row>
    <row r="56" spans="2:6" x14ac:dyDescent="0.25">
      <c r="B56" s="16">
        <v>26</v>
      </c>
      <c r="C56" s="17" t="s">
        <v>126</v>
      </c>
      <c r="D56" s="16">
        <v>2</v>
      </c>
      <c r="E56" s="17" t="s">
        <v>64</v>
      </c>
      <c r="F56" s="99">
        <v>42583</v>
      </c>
    </row>
    <row r="57" spans="2:6" x14ac:dyDescent="0.25">
      <c r="B57" s="16">
        <v>27</v>
      </c>
      <c r="C57" s="17" t="s">
        <v>126</v>
      </c>
      <c r="D57" s="16">
        <v>2</v>
      </c>
      <c r="E57" s="17" t="s">
        <v>64</v>
      </c>
      <c r="F57" s="99">
        <v>42583</v>
      </c>
    </row>
    <row r="58" spans="2:6" x14ac:dyDescent="0.25">
      <c r="B58" s="16">
        <v>25</v>
      </c>
      <c r="C58" s="17" t="s">
        <v>80</v>
      </c>
      <c r="D58" s="16">
        <v>2</v>
      </c>
      <c r="E58" s="17" t="s">
        <v>64</v>
      </c>
      <c r="F58" s="99">
        <v>42522</v>
      </c>
    </row>
    <row r="59" spans="2:6" x14ac:dyDescent="0.25">
      <c r="B59" s="100">
        <v>27</v>
      </c>
      <c r="C59" s="100" t="s">
        <v>80</v>
      </c>
      <c r="D59" s="100">
        <v>2</v>
      </c>
      <c r="E59" s="100" t="s">
        <v>64</v>
      </c>
      <c r="F59" s="101">
        <v>43329</v>
      </c>
    </row>
    <row r="60" spans="2:6" x14ac:dyDescent="0.25">
      <c r="B60" s="100">
        <v>27</v>
      </c>
      <c r="C60" s="100" t="s">
        <v>80</v>
      </c>
      <c r="D60" s="100">
        <v>2</v>
      </c>
      <c r="E60" s="100" t="s">
        <v>64</v>
      </c>
      <c r="F60" s="101">
        <v>43269</v>
      </c>
    </row>
    <row r="61" spans="2:6" x14ac:dyDescent="0.25">
      <c r="B61" s="16">
        <v>28</v>
      </c>
      <c r="C61" s="17" t="s">
        <v>80</v>
      </c>
      <c r="D61" s="16">
        <v>2</v>
      </c>
      <c r="E61" s="17" t="s">
        <v>64</v>
      </c>
      <c r="F61" s="102">
        <v>43313</v>
      </c>
    </row>
    <row r="62" spans="2:6" x14ac:dyDescent="0.25">
      <c r="B62" s="16">
        <v>28</v>
      </c>
      <c r="C62" s="17" t="s">
        <v>80</v>
      </c>
      <c r="D62" s="16">
        <v>2</v>
      </c>
      <c r="E62" s="17" t="s">
        <v>64</v>
      </c>
      <c r="F62" s="102">
        <v>43466</v>
      </c>
    </row>
    <row r="63" spans="2:6" x14ac:dyDescent="0.25">
      <c r="B63" s="100">
        <v>30</v>
      </c>
      <c r="C63" s="17" t="s">
        <v>80</v>
      </c>
      <c r="D63" s="100">
        <v>2</v>
      </c>
      <c r="E63" s="100" t="s">
        <v>64</v>
      </c>
      <c r="F63" s="99">
        <v>42903</v>
      </c>
    </row>
    <row r="64" spans="2:6" x14ac:dyDescent="0.25">
      <c r="B64" s="12">
        <v>2</v>
      </c>
      <c r="C64" s="13" t="s">
        <v>79</v>
      </c>
      <c r="D64" s="12">
        <v>2</v>
      </c>
      <c r="E64" s="13" t="s">
        <v>70</v>
      </c>
      <c r="F64" s="104">
        <v>42156</v>
      </c>
    </row>
    <row r="65" spans="2:6" x14ac:dyDescent="0.25">
      <c r="B65" s="12">
        <v>24</v>
      </c>
      <c r="C65" s="13" t="s">
        <v>79</v>
      </c>
      <c r="D65" s="12">
        <v>2</v>
      </c>
      <c r="E65" s="13" t="s">
        <v>70</v>
      </c>
      <c r="F65" s="104">
        <v>42156</v>
      </c>
    </row>
    <row r="66" spans="2:6" x14ac:dyDescent="0.25">
      <c r="B66" s="16">
        <v>2</v>
      </c>
      <c r="C66" s="17" t="s">
        <v>79</v>
      </c>
      <c r="D66" s="16">
        <v>2</v>
      </c>
      <c r="E66" s="17" t="s">
        <v>70</v>
      </c>
      <c r="F66" s="99">
        <v>42217</v>
      </c>
    </row>
    <row r="67" spans="2:6" x14ac:dyDescent="0.25">
      <c r="B67" s="16">
        <v>5</v>
      </c>
      <c r="C67" s="17" t="s">
        <v>79</v>
      </c>
      <c r="D67" s="16">
        <v>2</v>
      </c>
      <c r="E67" s="17" t="s">
        <v>70</v>
      </c>
      <c r="F67" s="99">
        <v>42370</v>
      </c>
    </row>
    <row r="68" spans="2:6" x14ac:dyDescent="0.25">
      <c r="B68" s="16">
        <v>16</v>
      </c>
      <c r="C68" s="17" t="s">
        <v>79</v>
      </c>
      <c r="D68" s="16">
        <v>2</v>
      </c>
      <c r="E68" s="17" t="s">
        <v>70</v>
      </c>
      <c r="F68" s="99">
        <v>42522</v>
      </c>
    </row>
    <row r="69" spans="2:6" x14ac:dyDescent="0.25">
      <c r="B69" s="16">
        <v>3</v>
      </c>
      <c r="C69" s="17" t="s">
        <v>79</v>
      </c>
      <c r="D69" s="16">
        <v>2</v>
      </c>
      <c r="E69" s="17" t="s">
        <v>70</v>
      </c>
      <c r="F69" s="99">
        <v>42736</v>
      </c>
    </row>
    <row r="70" spans="2:6" x14ac:dyDescent="0.25">
      <c r="B70" s="16">
        <v>2</v>
      </c>
      <c r="C70" s="17" t="s">
        <v>79</v>
      </c>
      <c r="D70" s="16">
        <v>2</v>
      </c>
      <c r="E70" s="17" t="s">
        <v>70</v>
      </c>
      <c r="F70" s="99">
        <v>42583</v>
      </c>
    </row>
    <row r="71" spans="2:6" x14ac:dyDescent="0.25">
      <c r="B71" s="16">
        <v>1</v>
      </c>
      <c r="C71" s="17" t="s">
        <v>79</v>
      </c>
      <c r="D71" s="16">
        <v>2</v>
      </c>
      <c r="E71" s="17" t="s">
        <v>70</v>
      </c>
      <c r="F71" s="99">
        <v>42903</v>
      </c>
    </row>
    <row r="72" spans="2:6" x14ac:dyDescent="0.25">
      <c r="B72" s="100">
        <v>21</v>
      </c>
      <c r="C72" s="100" t="s">
        <v>79</v>
      </c>
      <c r="D72" s="100">
        <v>2</v>
      </c>
      <c r="E72" s="100" t="s">
        <v>70</v>
      </c>
      <c r="F72" s="99">
        <v>42903</v>
      </c>
    </row>
    <row r="73" spans="2:6" x14ac:dyDescent="0.25">
      <c r="B73" s="100">
        <v>2</v>
      </c>
      <c r="C73" s="100" t="s">
        <v>79</v>
      </c>
      <c r="D73" s="100">
        <v>2</v>
      </c>
      <c r="E73" s="100" t="s">
        <v>70</v>
      </c>
      <c r="F73" s="101">
        <v>43329</v>
      </c>
    </row>
    <row r="74" spans="2:6" x14ac:dyDescent="0.25">
      <c r="B74" s="100">
        <v>1</v>
      </c>
      <c r="C74" s="100" t="s">
        <v>79</v>
      </c>
      <c r="D74" s="100">
        <v>2</v>
      </c>
      <c r="E74" s="100" t="s">
        <v>70</v>
      </c>
      <c r="F74" s="101">
        <v>43118</v>
      </c>
    </row>
    <row r="75" spans="2:6" x14ac:dyDescent="0.25">
      <c r="B75" s="100">
        <v>3</v>
      </c>
      <c r="C75" s="100" t="s">
        <v>79</v>
      </c>
      <c r="D75" s="100">
        <v>2</v>
      </c>
      <c r="E75" s="100" t="s">
        <v>70</v>
      </c>
      <c r="F75" s="101">
        <v>43118</v>
      </c>
    </row>
    <row r="76" spans="2:6" x14ac:dyDescent="0.25">
      <c r="B76" s="100">
        <v>8</v>
      </c>
      <c r="C76" s="100" t="s">
        <v>79</v>
      </c>
      <c r="D76" s="100">
        <v>2</v>
      </c>
      <c r="E76" s="100" t="s">
        <v>70</v>
      </c>
      <c r="F76" s="101">
        <v>43118</v>
      </c>
    </row>
    <row r="77" spans="2:6" x14ac:dyDescent="0.25">
      <c r="B77" s="100">
        <v>1</v>
      </c>
      <c r="C77" s="100" t="s">
        <v>79</v>
      </c>
      <c r="D77" s="100">
        <v>2</v>
      </c>
      <c r="E77" s="100" t="s">
        <v>70</v>
      </c>
      <c r="F77" s="101">
        <v>43269</v>
      </c>
    </row>
    <row r="78" spans="2:6" x14ac:dyDescent="0.25">
      <c r="B78" s="16">
        <v>2</v>
      </c>
      <c r="C78" s="17" t="s">
        <v>79</v>
      </c>
      <c r="D78" s="16">
        <v>2</v>
      </c>
      <c r="E78" s="17" t="s">
        <v>70</v>
      </c>
      <c r="F78" s="102">
        <v>43313</v>
      </c>
    </row>
    <row r="79" spans="2:6" x14ac:dyDescent="0.25">
      <c r="B79" s="16">
        <v>4</v>
      </c>
      <c r="C79" s="17" t="s">
        <v>79</v>
      </c>
      <c r="D79" s="16">
        <v>2</v>
      </c>
      <c r="E79" s="17" t="s">
        <v>70</v>
      </c>
      <c r="F79" s="102">
        <v>43313</v>
      </c>
    </row>
    <row r="80" spans="2:6" x14ac:dyDescent="0.25">
      <c r="B80" s="16">
        <v>2</v>
      </c>
      <c r="C80" s="17" t="s">
        <v>79</v>
      </c>
      <c r="D80" s="16">
        <v>2</v>
      </c>
      <c r="E80" s="17" t="s">
        <v>70</v>
      </c>
      <c r="F80" s="102">
        <v>43466</v>
      </c>
    </row>
    <row r="81" spans="2:6" x14ac:dyDescent="0.25">
      <c r="B81" s="16">
        <v>29</v>
      </c>
      <c r="C81" s="17" t="s">
        <v>126</v>
      </c>
      <c r="D81" s="16">
        <v>2</v>
      </c>
      <c r="E81" s="17" t="s">
        <v>70</v>
      </c>
      <c r="F81" s="99">
        <v>42583</v>
      </c>
    </row>
    <row r="82" spans="2:6" x14ac:dyDescent="0.25">
      <c r="B82" s="16">
        <v>33</v>
      </c>
      <c r="C82" s="17" t="s">
        <v>126</v>
      </c>
      <c r="D82" s="16">
        <v>4</v>
      </c>
      <c r="E82" s="17" t="s">
        <v>70</v>
      </c>
      <c r="F82" s="99">
        <v>42583</v>
      </c>
    </row>
    <row r="83" spans="2:6" x14ac:dyDescent="0.25">
      <c r="B83" s="12">
        <v>30</v>
      </c>
      <c r="C83" s="13" t="s">
        <v>80</v>
      </c>
      <c r="D83" s="12">
        <v>2</v>
      </c>
      <c r="E83" s="13" t="s">
        <v>70</v>
      </c>
      <c r="F83" s="104">
        <v>42156</v>
      </c>
    </row>
    <row r="84" spans="2:6" x14ac:dyDescent="0.25">
      <c r="B84" s="16">
        <v>30</v>
      </c>
      <c r="C84" s="17" t="s">
        <v>80</v>
      </c>
      <c r="D84" s="16">
        <v>2</v>
      </c>
      <c r="E84" s="17" t="s">
        <v>70</v>
      </c>
      <c r="F84" s="99">
        <v>42217</v>
      </c>
    </row>
    <row r="85" spans="2:6" x14ac:dyDescent="0.25">
      <c r="B85" s="16">
        <v>25</v>
      </c>
      <c r="C85" s="17" t="s">
        <v>80</v>
      </c>
      <c r="D85" s="16">
        <v>2</v>
      </c>
      <c r="E85" s="17" t="s">
        <v>70</v>
      </c>
      <c r="F85" s="99">
        <v>42370</v>
      </c>
    </row>
    <row r="86" spans="2:6" x14ac:dyDescent="0.25">
      <c r="B86" s="16">
        <v>28</v>
      </c>
      <c r="C86" s="17" t="s">
        <v>80</v>
      </c>
      <c r="D86" s="16">
        <v>2</v>
      </c>
      <c r="E86" s="17" t="s">
        <v>70</v>
      </c>
      <c r="F86" s="99">
        <v>42370</v>
      </c>
    </row>
    <row r="87" spans="2:6" x14ac:dyDescent="0.25">
      <c r="B87" s="100">
        <v>30</v>
      </c>
      <c r="C87" s="100" t="s">
        <v>80</v>
      </c>
      <c r="D87" s="100">
        <v>2</v>
      </c>
      <c r="E87" s="100" t="s">
        <v>70</v>
      </c>
      <c r="F87" s="101">
        <v>43329</v>
      </c>
    </row>
    <row r="88" spans="2:6" x14ac:dyDescent="0.25">
      <c r="B88" s="100">
        <v>30</v>
      </c>
      <c r="C88" s="100" t="s">
        <v>80</v>
      </c>
      <c r="D88" s="100">
        <v>2</v>
      </c>
      <c r="E88" s="100" t="s">
        <v>70</v>
      </c>
      <c r="F88" s="101">
        <v>43118</v>
      </c>
    </row>
    <row r="89" spans="2:6" x14ac:dyDescent="0.25">
      <c r="B89" s="100">
        <v>25</v>
      </c>
      <c r="C89" s="100" t="s">
        <v>80</v>
      </c>
      <c r="D89" s="100">
        <v>2</v>
      </c>
      <c r="E89" s="100" t="s">
        <v>70</v>
      </c>
      <c r="F89" s="101">
        <v>43269</v>
      </c>
    </row>
    <row r="90" spans="2:6" x14ac:dyDescent="0.25">
      <c r="B90" s="16">
        <v>34</v>
      </c>
      <c r="C90" s="17" t="s">
        <v>80</v>
      </c>
      <c r="D90" s="16">
        <v>4</v>
      </c>
      <c r="E90" s="17" t="s">
        <v>70</v>
      </c>
      <c r="F90" s="99">
        <v>42217</v>
      </c>
    </row>
    <row r="91" spans="2:6" x14ac:dyDescent="0.25">
      <c r="B91" s="100">
        <v>32</v>
      </c>
      <c r="C91" s="17" t="s">
        <v>80</v>
      </c>
      <c r="D91" s="100">
        <v>4</v>
      </c>
      <c r="E91" s="100" t="s">
        <v>70</v>
      </c>
      <c r="F91" s="99">
        <v>42903</v>
      </c>
    </row>
    <row r="92" spans="2:6" x14ac:dyDescent="0.25">
      <c r="B92" s="12">
        <v>13</v>
      </c>
      <c r="C92" s="13" t="s">
        <v>79</v>
      </c>
      <c r="D92" s="12">
        <v>2</v>
      </c>
      <c r="E92" s="13" t="s">
        <v>66</v>
      </c>
      <c r="F92" s="104">
        <v>42156</v>
      </c>
    </row>
    <row r="93" spans="2:6" x14ac:dyDescent="0.25">
      <c r="B93" s="12">
        <v>17</v>
      </c>
      <c r="C93" s="13" t="s">
        <v>79</v>
      </c>
      <c r="D93" s="12">
        <v>2</v>
      </c>
      <c r="E93" s="13" t="s">
        <v>66</v>
      </c>
      <c r="F93" s="104">
        <v>42156</v>
      </c>
    </row>
    <row r="94" spans="2:6" x14ac:dyDescent="0.25">
      <c r="B94" s="16">
        <v>1</v>
      </c>
      <c r="C94" s="17" t="s">
        <v>79</v>
      </c>
      <c r="D94" s="16">
        <v>2</v>
      </c>
      <c r="E94" s="17" t="s">
        <v>66</v>
      </c>
      <c r="F94" s="99">
        <v>42217</v>
      </c>
    </row>
    <row r="95" spans="2:6" x14ac:dyDescent="0.25">
      <c r="B95" s="16">
        <v>8</v>
      </c>
      <c r="C95" s="17" t="s">
        <v>79</v>
      </c>
      <c r="D95" s="16">
        <v>2</v>
      </c>
      <c r="E95" s="17" t="s">
        <v>66</v>
      </c>
      <c r="F95" s="99">
        <v>42217</v>
      </c>
    </row>
    <row r="96" spans="2:6" x14ac:dyDescent="0.25">
      <c r="B96" s="16">
        <v>3</v>
      </c>
      <c r="C96" s="17" t="s">
        <v>79</v>
      </c>
      <c r="D96" s="16">
        <v>2</v>
      </c>
      <c r="E96" s="17" t="s">
        <v>66</v>
      </c>
      <c r="F96" s="99">
        <v>42370</v>
      </c>
    </row>
    <row r="97" spans="2:6" x14ac:dyDescent="0.25">
      <c r="B97" s="16">
        <v>6</v>
      </c>
      <c r="C97" s="17" t="s">
        <v>79</v>
      </c>
      <c r="D97" s="16">
        <v>2</v>
      </c>
      <c r="E97" s="17" t="s">
        <v>66</v>
      </c>
      <c r="F97" s="99">
        <v>42370</v>
      </c>
    </row>
    <row r="98" spans="2:6" x14ac:dyDescent="0.25">
      <c r="B98" s="16">
        <v>7</v>
      </c>
      <c r="C98" s="17" t="s">
        <v>79</v>
      </c>
      <c r="D98" s="16">
        <v>2</v>
      </c>
      <c r="E98" s="17" t="s">
        <v>66</v>
      </c>
      <c r="F98" s="99">
        <v>42522</v>
      </c>
    </row>
    <row r="99" spans="2:6" x14ac:dyDescent="0.25">
      <c r="B99" s="16">
        <v>9</v>
      </c>
      <c r="C99" s="17" t="s">
        <v>79</v>
      </c>
      <c r="D99" s="16">
        <v>2</v>
      </c>
      <c r="E99" s="17" t="s">
        <v>66</v>
      </c>
      <c r="F99" s="99">
        <v>42522</v>
      </c>
    </row>
    <row r="100" spans="2:6" x14ac:dyDescent="0.25">
      <c r="B100" s="16">
        <v>10</v>
      </c>
      <c r="C100" s="17" t="s">
        <v>79</v>
      </c>
      <c r="D100" s="16">
        <v>2</v>
      </c>
      <c r="E100" s="17" t="s">
        <v>66</v>
      </c>
      <c r="F100" s="99">
        <v>42522</v>
      </c>
    </row>
    <row r="101" spans="2:6" x14ac:dyDescent="0.25">
      <c r="B101" s="16">
        <v>17</v>
      </c>
      <c r="C101" s="17" t="s">
        <v>79</v>
      </c>
      <c r="D101" s="16">
        <v>2</v>
      </c>
      <c r="E101" s="17" t="s">
        <v>66</v>
      </c>
      <c r="F101" s="99">
        <v>42522</v>
      </c>
    </row>
    <row r="102" spans="2:6" x14ac:dyDescent="0.25">
      <c r="B102" s="16">
        <v>4</v>
      </c>
      <c r="C102" s="17" t="s">
        <v>79</v>
      </c>
      <c r="D102" s="16">
        <v>2</v>
      </c>
      <c r="E102" s="17" t="s">
        <v>66</v>
      </c>
      <c r="F102" s="99">
        <v>42736</v>
      </c>
    </row>
    <row r="103" spans="2:6" x14ac:dyDescent="0.25">
      <c r="B103" s="16">
        <v>5</v>
      </c>
      <c r="C103" s="17" t="s">
        <v>79</v>
      </c>
      <c r="D103" s="16">
        <v>2</v>
      </c>
      <c r="E103" s="17" t="s">
        <v>66</v>
      </c>
      <c r="F103" s="99">
        <v>42736</v>
      </c>
    </row>
    <row r="104" spans="2:6" x14ac:dyDescent="0.25">
      <c r="B104" s="16">
        <v>6</v>
      </c>
      <c r="C104" s="17" t="s">
        <v>79</v>
      </c>
      <c r="D104" s="16">
        <v>2</v>
      </c>
      <c r="E104" s="17" t="s">
        <v>66</v>
      </c>
      <c r="F104" s="99">
        <v>42736</v>
      </c>
    </row>
    <row r="105" spans="2:6" x14ac:dyDescent="0.25">
      <c r="B105" s="16">
        <v>16</v>
      </c>
      <c r="C105" s="17" t="s">
        <v>79</v>
      </c>
      <c r="D105" s="16">
        <v>2</v>
      </c>
      <c r="E105" s="17" t="s">
        <v>66</v>
      </c>
      <c r="F105" s="99">
        <v>42736</v>
      </c>
    </row>
    <row r="106" spans="2:6" x14ac:dyDescent="0.25">
      <c r="B106" s="16">
        <v>19</v>
      </c>
      <c r="C106" s="17" t="s">
        <v>79</v>
      </c>
      <c r="D106" s="16">
        <v>2</v>
      </c>
      <c r="E106" s="17" t="s">
        <v>66</v>
      </c>
      <c r="F106" s="99">
        <v>42736</v>
      </c>
    </row>
    <row r="107" spans="2:6" x14ac:dyDescent="0.25">
      <c r="B107" s="16">
        <v>1</v>
      </c>
      <c r="C107" s="17" t="s">
        <v>79</v>
      </c>
      <c r="D107" s="16">
        <v>2</v>
      </c>
      <c r="E107" s="17" t="s">
        <v>66</v>
      </c>
      <c r="F107" s="99">
        <v>42583</v>
      </c>
    </row>
    <row r="108" spans="2:6" x14ac:dyDescent="0.25">
      <c r="B108" s="16">
        <v>4</v>
      </c>
      <c r="C108" s="17" t="s">
        <v>79</v>
      </c>
      <c r="D108" s="16">
        <v>2</v>
      </c>
      <c r="E108" s="17" t="s">
        <v>66</v>
      </c>
      <c r="F108" s="99">
        <v>42583</v>
      </c>
    </row>
    <row r="109" spans="2:6" x14ac:dyDescent="0.25">
      <c r="B109" s="16">
        <v>7</v>
      </c>
      <c r="C109" s="17" t="s">
        <v>79</v>
      </c>
      <c r="D109" s="16">
        <v>2</v>
      </c>
      <c r="E109" s="17" t="s">
        <v>66</v>
      </c>
      <c r="F109" s="99">
        <v>42583</v>
      </c>
    </row>
    <row r="110" spans="2:6" x14ac:dyDescent="0.25">
      <c r="B110" s="16">
        <v>11</v>
      </c>
      <c r="C110" s="17" t="s">
        <v>79</v>
      </c>
      <c r="D110" s="16">
        <v>2</v>
      </c>
      <c r="E110" s="17" t="s">
        <v>66</v>
      </c>
      <c r="F110" s="99">
        <v>42583</v>
      </c>
    </row>
    <row r="111" spans="2:6" x14ac:dyDescent="0.25">
      <c r="B111" s="16">
        <v>22</v>
      </c>
      <c r="C111" s="17" t="s">
        <v>79</v>
      </c>
      <c r="D111" s="16">
        <v>2</v>
      </c>
      <c r="E111" s="17" t="s">
        <v>66</v>
      </c>
      <c r="F111" s="99">
        <v>42583</v>
      </c>
    </row>
    <row r="112" spans="2:6" x14ac:dyDescent="0.25">
      <c r="B112" s="16">
        <v>24</v>
      </c>
      <c r="C112" s="17" t="s">
        <v>79</v>
      </c>
      <c r="D112" s="16">
        <v>2</v>
      </c>
      <c r="E112" s="17" t="s">
        <v>66</v>
      </c>
      <c r="F112" s="99">
        <v>42583</v>
      </c>
    </row>
    <row r="113" spans="2:6" x14ac:dyDescent="0.25">
      <c r="B113" s="100">
        <v>9</v>
      </c>
      <c r="C113" s="100" t="s">
        <v>79</v>
      </c>
      <c r="D113" s="100">
        <v>2</v>
      </c>
      <c r="E113" s="100" t="s">
        <v>66</v>
      </c>
      <c r="F113" s="99">
        <v>42903</v>
      </c>
    </row>
    <row r="114" spans="2:6" x14ac:dyDescent="0.25">
      <c r="B114" s="100">
        <v>11</v>
      </c>
      <c r="C114" s="100" t="s">
        <v>79</v>
      </c>
      <c r="D114" s="100">
        <v>2</v>
      </c>
      <c r="E114" s="100" t="s">
        <v>66</v>
      </c>
      <c r="F114" s="99">
        <v>42903</v>
      </c>
    </row>
    <row r="115" spans="2:6" x14ac:dyDescent="0.25">
      <c r="B115" s="100">
        <v>17</v>
      </c>
      <c r="C115" s="100" t="s">
        <v>79</v>
      </c>
      <c r="D115" s="100">
        <v>2</v>
      </c>
      <c r="E115" s="100" t="s">
        <v>66</v>
      </c>
      <c r="F115" s="99">
        <v>42903</v>
      </c>
    </row>
    <row r="116" spans="2:6" x14ac:dyDescent="0.25">
      <c r="B116" s="100">
        <v>20</v>
      </c>
      <c r="C116" s="100" t="s">
        <v>79</v>
      </c>
      <c r="D116" s="100">
        <v>2</v>
      </c>
      <c r="E116" s="100" t="s">
        <v>66</v>
      </c>
      <c r="F116" s="99">
        <v>42903</v>
      </c>
    </row>
    <row r="117" spans="2:6" x14ac:dyDescent="0.25">
      <c r="B117" s="100">
        <v>8</v>
      </c>
      <c r="C117" s="100" t="s">
        <v>79</v>
      </c>
      <c r="D117" s="100">
        <v>2</v>
      </c>
      <c r="E117" s="100" t="s">
        <v>66</v>
      </c>
      <c r="F117" s="101">
        <v>43329</v>
      </c>
    </row>
    <row r="118" spans="2:6" x14ac:dyDescent="0.25">
      <c r="B118" s="100">
        <v>11</v>
      </c>
      <c r="C118" s="100" t="s">
        <v>79</v>
      </c>
      <c r="D118" s="100">
        <v>2</v>
      </c>
      <c r="E118" s="100" t="s">
        <v>66</v>
      </c>
      <c r="F118" s="101">
        <v>43329</v>
      </c>
    </row>
    <row r="119" spans="2:6" x14ac:dyDescent="0.25">
      <c r="B119" s="100">
        <v>15</v>
      </c>
      <c r="C119" s="100" t="s">
        <v>79</v>
      </c>
      <c r="D119" s="100">
        <v>2</v>
      </c>
      <c r="E119" s="100" t="s">
        <v>66</v>
      </c>
      <c r="F119" s="101">
        <v>43329</v>
      </c>
    </row>
    <row r="120" spans="2:6" x14ac:dyDescent="0.25">
      <c r="B120" s="100">
        <v>16</v>
      </c>
      <c r="C120" s="100" t="s">
        <v>79</v>
      </c>
      <c r="D120" s="100">
        <v>2</v>
      </c>
      <c r="E120" s="100" t="s">
        <v>66</v>
      </c>
      <c r="F120" s="101">
        <v>43329</v>
      </c>
    </row>
    <row r="121" spans="2:6" x14ac:dyDescent="0.25">
      <c r="B121" s="100">
        <v>2</v>
      </c>
      <c r="C121" s="100" t="s">
        <v>79</v>
      </c>
      <c r="D121" s="100">
        <v>2</v>
      </c>
      <c r="E121" s="100" t="s">
        <v>66</v>
      </c>
      <c r="F121" s="101">
        <v>43118</v>
      </c>
    </row>
    <row r="122" spans="2:6" x14ac:dyDescent="0.25">
      <c r="B122" s="100">
        <v>9</v>
      </c>
      <c r="C122" s="100" t="s">
        <v>79</v>
      </c>
      <c r="D122" s="100">
        <v>2</v>
      </c>
      <c r="E122" s="100" t="s">
        <v>66</v>
      </c>
      <c r="F122" s="101">
        <v>43118</v>
      </c>
    </row>
    <row r="123" spans="2:6" x14ac:dyDescent="0.25">
      <c r="B123" s="100">
        <v>18</v>
      </c>
      <c r="C123" s="100" t="s">
        <v>79</v>
      </c>
      <c r="D123" s="100">
        <v>2</v>
      </c>
      <c r="E123" s="100" t="s">
        <v>66</v>
      </c>
      <c r="F123" s="101">
        <v>43118</v>
      </c>
    </row>
    <row r="124" spans="2:6" x14ac:dyDescent="0.25">
      <c r="B124" s="100">
        <v>19</v>
      </c>
      <c r="C124" s="100" t="s">
        <v>79</v>
      </c>
      <c r="D124" s="100">
        <v>2</v>
      </c>
      <c r="E124" s="100" t="s">
        <v>66</v>
      </c>
      <c r="F124" s="101">
        <v>43118</v>
      </c>
    </row>
    <row r="125" spans="2:6" x14ac:dyDescent="0.25">
      <c r="B125" s="100">
        <v>2</v>
      </c>
      <c r="C125" s="100" t="s">
        <v>79</v>
      </c>
      <c r="D125" s="100">
        <v>2</v>
      </c>
      <c r="E125" s="100" t="s">
        <v>66</v>
      </c>
      <c r="F125" s="101">
        <v>43269</v>
      </c>
    </row>
    <row r="126" spans="2:6" x14ac:dyDescent="0.25">
      <c r="B126" s="100">
        <v>13</v>
      </c>
      <c r="C126" s="100" t="s">
        <v>79</v>
      </c>
      <c r="D126" s="100">
        <v>2</v>
      </c>
      <c r="E126" s="100" t="s">
        <v>66</v>
      </c>
      <c r="F126" s="101">
        <v>43269</v>
      </c>
    </row>
    <row r="127" spans="2:6" x14ac:dyDescent="0.25">
      <c r="B127" s="100">
        <v>18</v>
      </c>
      <c r="C127" s="100" t="s">
        <v>79</v>
      </c>
      <c r="D127" s="100">
        <v>2</v>
      </c>
      <c r="E127" s="100" t="s">
        <v>66</v>
      </c>
      <c r="F127" s="101">
        <v>43269</v>
      </c>
    </row>
    <row r="128" spans="2:6" x14ac:dyDescent="0.25">
      <c r="B128" s="16">
        <v>1</v>
      </c>
      <c r="C128" s="17" t="s">
        <v>79</v>
      </c>
      <c r="D128" s="16">
        <v>2</v>
      </c>
      <c r="E128" s="17" t="s">
        <v>66</v>
      </c>
      <c r="F128" s="102">
        <v>43313</v>
      </c>
    </row>
    <row r="129" spans="2:6" x14ac:dyDescent="0.25">
      <c r="B129" s="16">
        <v>10</v>
      </c>
      <c r="C129" s="17" t="s">
        <v>79</v>
      </c>
      <c r="D129" s="16">
        <v>2</v>
      </c>
      <c r="E129" s="17" t="s">
        <v>66</v>
      </c>
      <c r="F129" s="102">
        <v>43313</v>
      </c>
    </row>
    <row r="130" spans="2:6" x14ac:dyDescent="0.25">
      <c r="B130" s="16">
        <v>13</v>
      </c>
      <c r="C130" s="17" t="s">
        <v>79</v>
      </c>
      <c r="D130" s="16">
        <v>2</v>
      </c>
      <c r="E130" s="17" t="s">
        <v>66</v>
      </c>
      <c r="F130" s="102">
        <v>43313</v>
      </c>
    </row>
    <row r="131" spans="2:6" x14ac:dyDescent="0.25">
      <c r="B131" s="16">
        <v>22</v>
      </c>
      <c r="C131" s="17" t="s">
        <v>79</v>
      </c>
      <c r="D131" s="16">
        <v>2</v>
      </c>
      <c r="E131" s="17" t="s">
        <v>66</v>
      </c>
      <c r="F131" s="102">
        <v>43313</v>
      </c>
    </row>
    <row r="132" spans="2:6" x14ac:dyDescent="0.25">
      <c r="B132" s="16">
        <v>7</v>
      </c>
      <c r="C132" s="17" t="s">
        <v>79</v>
      </c>
      <c r="D132" s="16">
        <v>2</v>
      </c>
      <c r="E132" s="17" t="s">
        <v>66</v>
      </c>
      <c r="F132" s="102">
        <v>43466</v>
      </c>
    </row>
    <row r="133" spans="2:6" x14ac:dyDescent="0.25">
      <c r="B133" s="16">
        <v>12</v>
      </c>
      <c r="C133" s="17" t="s">
        <v>79</v>
      </c>
      <c r="D133" s="16">
        <v>2</v>
      </c>
      <c r="E133" s="17" t="s">
        <v>66</v>
      </c>
      <c r="F133" s="102">
        <v>43466</v>
      </c>
    </row>
    <row r="134" spans="2:6" x14ac:dyDescent="0.25">
      <c r="B134" s="16">
        <v>16</v>
      </c>
      <c r="C134" s="17" t="s">
        <v>79</v>
      </c>
      <c r="D134" s="16">
        <v>2</v>
      </c>
      <c r="E134" s="17" t="s">
        <v>66</v>
      </c>
      <c r="F134" s="102">
        <v>43466</v>
      </c>
    </row>
    <row r="135" spans="2:6" x14ac:dyDescent="0.25">
      <c r="B135" s="16">
        <v>19</v>
      </c>
      <c r="C135" s="17" t="s">
        <v>79</v>
      </c>
      <c r="D135" s="16">
        <v>2</v>
      </c>
      <c r="E135" s="17" t="s">
        <v>66</v>
      </c>
      <c r="F135" s="102">
        <v>43466</v>
      </c>
    </row>
    <row r="136" spans="2:6" x14ac:dyDescent="0.25">
      <c r="B136" s="16">
        <v>30</v>
      </c>
      <c r="C136" s="17" t="s">
        <v>126</v>
      </c>
      <c r="D136" s="16">
        <v>2</v>
      </c>
      <c r="E136" s="17" t="s">
        <v>66</v>
      </c>
      <c r="F136" s="99">
        <v>42736</v>
      </c>
    </row>
    <row r="137" spans="2:6" x14ac:dyDescent="0.25">
      <c r="B137" s="12">
        <v>26</v>
      </c>
      <c r="C137" s="13" t="s">
        <v>80</v>
      </c>
      <c r="D137" s="12">
        <v>2</v>
      </c>
      <c r="E137" s="13" t="s">
        <v>66</v>
      </c>
      <c r="F137" s="104">
        <v>42156</v>
      </c>
    </row>
    <row r="138" spans="2:6" x14ac:dyDescent="0.25">
      <c r="B138" s="16">
        <v>28</v>
      </c>
      <c r="C138" s="17" t="s">
        <v>80</v>
      </c>
      <c r="D138" s="16">
        <v>2</v>
      </c>
      <c r="E138" s="17" t="s">
        <v>66</v>
      </c>
      <c r="F138" s="99">
        <v>42217</v>
      </c>
    </row>
    <row r="139" spans="2:6" x14ac:dyDescent="0.25">
      <c r="B139" s="100">
        <v>26</v>
      </c>
      <c r="C139" s="100" t="s">
        <v>80</v>
      </c>
      <c r="D139" s="100">
        <v>2</v>
      </c>
      <c r="E139" s="100" t="s">
        <v>66</v>
      </c>
      <c r="F139" s="101">
        <v>43329</v>
      </c>
    </row>
    <row r="140" spans="2:6" x14ac:dyDescent="0.25">
      <c r="B140" s="100">
        <v>25</v>
      </c>
      <c r="C140" s="100" t="s">
        <v>80</v>
      </c>
      <c r="D140" s="100">
        <v>2</v>
      </c>
      <c r="E140" s="100" t="s">
        <v>66</v>
      </c>
      <c r="F140" s="101">
        <v>43118</v>
      </c>
    </row>
    <row r="141" spans="2:6" x14ac:dyDescent="0.25">
      <c r="B141" s="16">
        <v>26</v>
      </c>
      <c r="C141" s="17" t="s">
        <v>80</v>
      </c>
      <c r="D141" s="16">
        <v>2</v>
      </c>
      <c r="E141" s="17" t="s">
        <v>66</v>
      </c>
      <c r="F141" s="102">
        <v>43313</v>
      </c>
    </row>
    <row r="142" spans="2:6" x14ac:dyDescent="0.25">
      <c r="B142" s="16">
        <v>26</v>
      </c>
      <c r="C142" s="17" t="s">
        <v>80</v>
      </c>
      <c r="D142" s="16">
        <v>2</v>
      </c>
      <c r="E142" s="17" t="s">
        <v>66</v>
      </c>
      <c r="F142" s="102">
        <v>43466</v>
      </c>
    </row>
    <row r="143" spans="2:6" x14ac:dyDescent="0.25">
      <c r="B143" s="12">
        <v>32</v>
      </c>
      <c r="C143" s="13" t="s">
        <v>80</v>
      </c>
      <c r="D143" s="12">
        <v>4</v>
      </c>
      <c r="E143" s="13" t="s">
        <v>66</v>
      </c>
      <c r="F143" s="104">
        <v>42156</v>
      </c>
    </row>
    <row r="144" spans="2:6" x14ac:dyDescent="0.25">
      <c r="B144" s="12">
        <v>33</v>
      </c>
      <c r="C144" s="13" t="s">
        <v>80</v>
      </c>
      <c r="D144" s="12">
        <v>4</v>
      </c>
      <c r="E144" s="13" t="s">
        <v>66</v>
      </c>
      <c r="F144" s="104">
        <v>42156</v>
      </c>
    </row>
    <row r="145" spans="2:6" x14ac:dyDescent="0.25">
      <c r="B145" s="16">
        <v>33</v>
      </c>
      <c r="C145" s="17" t="s">
        <v>80</v>
      </c>
      <c r="D145" s="16">
        <v>4</v>
      </c>
      <c r="E145" s="17" t="s">
        <v>66</v>
      </c>
      <c r="F145" s="99">
        <v>42370</v>
      </c>
    </row>
    <row r="146" spans="2:6" x14ac:dyDescent="0.25">
      <c r="B146" s="16">
        <v>32</v>
      </c>
      <c r="C146" s="17" t="s">
        <v>80</v>
      </c>
      <c r="D146" s="16">
        <v>4</v>
      </c>
      <c r="E146" s="17" t="s">
        <v>66</v>
      </c>
      <c r="F146" s="102">
        <v>43313</v>
      </c>
    </row>
    <row r="147" spans="2:6" x14ac:dyDescent="0.25">
      <c r="B147" s="16">
        <v>35</v>
      </c>
      <c r="C147" s="17" t="s">
        <v>80</v>
      </c>
      <c r="D147" s="16">
        <v>6</v>
      </c>
      <c r="E147" s="17" t="s">
        <v>66</v>
      </c>
      <c r="F147" s="99">
        <v>42217</v>
      </c>
    </row>
    <row r="148" spans="2:6" x14ac:dyDescent="0.25">
      <c r="B148" s="16">
        <v>35</v>
      </c>
      <c r="C148" s="17" t="s">
        <v>80</v>
      </c>
      <c r="D148" s="16">
        <v>6</v>
      </c>
      <c r="E148" s="17" t="s">
        <v>66</v>
      </c>
      <c r="F148" s="99">
        <v>42370</v>
      </c>
    </row>
    <row r="149" spans="2:6" x14ac:dyDescent="0.25">
      <c r="B149" s="16">
        <v>35</v>
      </c>
      <c r="C149" s="17" t="s">
        <v>80</v>
      </c>
      <c r="D149" s="16">
        <v>6</v>
      </c>
      <c r="E149" s="17" t="s">
        <v>66</v>
      </c>
      <c r="F149" s="99">
        <v>42522</v>
      </c>
    </row>
    <row r="150" spans="2:6" x14ac:dyDescent="0.25">
      <c r="B150" s="100">
        <v>35</v>
      </c>
      <c r="C150" s="100" t="s">
        <v>80</v>
      </c>
      <c r="D150" s="100">
        <v>6</v>
      </c>
      <c r="E150" s="100" t="s">
        <v>66</v>
      </c>
      <c r="F150" s="101">
        <v>43329</v>
      </c>
    </row>
    <row r="151" spans="2:6" x14ac:dyDescent="0.25">
      <c r="B151" s="100">
        <v>35</v>
      </c>
      <c r="C151" s="100" t="s">
        <v>80</v>
      </c>
      <c r="D151" s="100">
        <v>6</v>
      </c>
      <c r="E151" s="100" t="s">
        <v>66</v>
      </c>
      <c r="F151" s="101">
        <v>43269</v>
      </c>
    </row>
    <row r="152" spans="2:6" x14ac:dyDescent="0.25">
      <c r="B152" s="16">
        <v>35</v>
      </c>
      <c r="C152" s="17" t="s">
        <v>80</v>
      </c>
      <c r="D152" s="16">
        <v>6</v>
      </c>
      <c r="E152" s="17" t="s">
        <v>66</v>
      </c>
      <c r="F152" s="102">
        <v>43466</v>
      </c>
    </row>
    <row r="153" spans="2:6" x14ac:dyDescent="0.25">
      <c r="B153" s="100">
        <v>33</v>
      </c>
      <c r="C153" s="17" t="s">
        <v>80</v>
      </c>
      <c r="D153" s="100">
        <v>4</v>
      </c>
      <c r="E153" s="100" t="s">
        <v>66</v>
      </c>
      <c r="F153" s="99">
        <v>42903</v>
      </c>
    </row>
    <row r="154" spans="2:6" x14ac:dyDescent="0.25">
      <c r="B154" s="16">
        <v>25</v>
      </c>
      <c r="C154" s="17" t="s">
        <v>80</v>
      </c>
      <c r="D154" s="16">
        <v>2</v>
      </c>
      <c r="E154" s="17" t="s">
        <v>74</v>
      </c>
      <c r="F154" s="99">
        <v>42736</v>
      </c>
    </row>
    <row r="155" spans="2:6" x14ac:dyDescent="0.25">
      <c r="B155" s="16">
        <v>28</v>
      </c>
      <c r="C155" s="17" t="s">
        <v>80</v>
      </c>
      <c r="D155" s="16">
        <v>2</v>
      </c>
      <c r="E155" s="17" t="s">
        <v>74</v>
      </c>
      <c r="F155" s="99">
        <v>42583</v>
      </c>
    </row>
    <row r="156" spans="2:6" x14ac:dyDescent="0.25">
      <c r="B156" s="16">
        <v>33</v>
      </c>
      <c r="C156" s="17" t="s">
        <v>80</v>
      </c>
      <c r="D156" s="16">
        <v>4</v>
      </c>
      <c r="E156" s="17" t="s">
        <v>74</v>
      </c>
      <c r="F156" s="99">
        <v>42736</v>
      </c>
    </row>
    <row r="157" spans="2:6" x14ac:dyDescent="0.25">
      <c r="B157" s="12">
        <v>25</v>
      </c>
      <c r="C157" s="17" t="s">
        <v>80</v>
      </c>
      <c r="D157" s="12">
        <v>2</v>
      </c>
      <c r="E157" s="13" t="s">
        <v>74</v>
      </c>
      <c r="F157" s="104">
        <v>42156</v>
      </c>
    </row>
    <row r="158" spans="2:6" x14ac:dyDescent="0.25">
      <c r="B158" s="16">
        <v>26</v>
      </c>
      <c r="C158" s="17" t="s">
        <v>80</v>
      </c>
      <c r="D158" s="16">
        <v>2</v>
      </c>
      <c r="E158" s="17" t="s">
        <v>74</v>
      </c>
      <c r="F158" s="99">
        <v>42217</v>
      </c>
    </row>
    <row r="159" spans="2:6" x14ac:dyDescent="0.25">
      <c r="B159" s="16">
        <v>31</v>
      </c>
      <c r="C159" s="17" t="s">
        <v>80</v>
      </c>
      <c r="D159" s="16">
        <v>2</v>
      </c>
      <c r="E159" s="17" t="s">
        <v>74</v>
      </c>
      <c r="F159" s="99">
        <v>42522</v>
      </c>
    </row>
    <row r="160" spans="2:6" x14ac:dyDescent="0.25">
      <c r="B160" s="100">
        <v>28</v>
      </c>
      <c r="C160" s="17" t="s">
        <v>80</v>
      </c>
      <c r="D160" s="100">
        <v>2</v>
      </c>
      <c r="E160" s="100" t="s">
        <v>74</v>
      </c>
      <c r="F160" s="101">
        <v>43329</v>
      </c>
    </row>
    <row r="161" spans="2:6" x14ac:dyDescent="0.25">
      <c r="B161" s="100">
        <v>26</v>
      </c>
      <c r="C161" s="17" t="s">
        <v>80</v>
      </c>
      <c r="D161" s="100">
        <v>2</v>
      </c>
      <c r="E161" s="100" t="s">
        <v>74</v>
      </c>
      <c r="F161" s="101">
        <v>43118</v>
      </c>
    </row>
    <row r="162" spans="2:6" x14ac:dyDescent="0.25">
      <c r="B162" s="100">
        <v>29</v>
      </c>
      <c r="C162" s="17" t="s">
        <v>80</v>
      </c>
      <c r="D162" s="100">
        <v>2</v>
      </c>
      <c r="E162" s="100" t="s">
        <v>74</v>
      </c>
      <c r="F162" s="101">
        <v>43269</v>
      </c>
    </row>
    <row r="163" spans="2:6" x14ac:dyDescent="0.25">
      <c r="B163" s="16">
        <v>25</v>
      </c>
      <c r="C163" s="17" t="s">
        <v>80</v>
      </c>
      <c r="D163" s="16">
        <v>2</v>
      </c>
      <c r="E163" s="17" t="s">
        <v>74</v>
      </c>
      <c r="F163" s="102">
        <v>43313</v>
      </c>
    </row>
    <row r="164" spans="2:6" x14ac:dyDescent="0.25">
      <c r="B164" s="16">
        <v>29</v>
      </c>
      <c r="C164" s="17" t="s">
        <v>80</v>
      </c>
      <c r="D164" s="16">
        <v>2</v>
      </c>
      <c r="E164" s="17" t="s">
        <v>74</v>
      </c>
      <c r="F164" s="102">
        <v>43466</v>
      </c>
    </row>
    <row r="165" spans="2:6" x14ac:dyDescent="0.25">
      <c r="B165" s="16">
        <v>34</v>
      </c>
      <c r="C165" s="17" t="s">
        <v>80</v>
      </c>
      <c r="D165" s="16">
        <v>4</v>
      </c>
      <c r="E165" s="17" t="s">
        <v>74</v>
      </c>
      <c r="F165" s="99">
        <v>42370</v>
      </c>
    </row>
    <row r="166" spans="2:6" x14ac:dyDescent="0.25">
      <c r="B166" s="100">
        <v>25</v>
      </c>
      <c r="C166" s="17" t="s">
        <v>80</v>
      </c>
      <c r="D166" s="100">
        <v>2</v>
      </c>
      <c r="E166" s="100" t="s">
        <v>74</v>
      </c>
      <c r="F166" s="99">
        <v>42903</v>
      </c>
    </row>
    <row r="167" spans="2:6" x14ac:dyDescent="0.25">
      <c r="B167" s="12">
        <v>23</v>
      </c>
      <c r="C167" s="13" t="s">
        <v>79</v>
      </c>
      <c r="D167" s="12">
        <v>2</v>
      </c>
      <c r="E167" s="13" t="s">
        <v>65</v>
      </c>
      <c r="F167" s="104">
        <v>42156</v>
      </c>
    </row>
    <row r="168" spans="2:6" x14ac:dyDescent="0.25">
      <c r="B168" s="16">
        <v>21</v>
      </c>
      <c r="C168" s="17" t="s">
        <v>79</v>
      </c>
      <c r="D168" s="16">
        <v>2</v>
      </c>
      <c r="E168" s="17" t="s">
        <v>65</v>
      </c>
      <c r="F168" s="99">
        <v>42217</v>
      </c>
    </row>
    <row r="169" spans="2:6" x14ac:dyDescent="0.25">
      <c r="B169" s="16">
        <v>4</v>
      </c>
      <c r="C169" s="17" t="s">
        <v>79</v>
      </c>
      <c r="D169" s="16">
        <v>2</v>
      </c>
      <c r="E169" s="17" t="s">
        <v>65</v>
      </c>
      <c r="F169" s="99">
        <v>42370</v>
      </c>
    </row>
    <row r="170" spans="2:6" x14ac:dyDescent="0.25">
      <c r="B170" s="16">
        <v>7</v>
      </c>
      <c r="C170" s="17" t="s">
        <v>79</v>
      </c>
      <c r="D170" s="16">
        <v>2</v>
      </c>
      <c r="E170" s="17" t="s">
        <v>65</v>
      </c>
      <c r="F170" s="99">
        <v>42370</v>
      </c>
    </row>
    <row r="171" spans="2:6" x14ac:dyDescent="0.25">
      <c r="B171" s="16">
        <v>6</v>
      </c>
      <c r="C171" s="17" t="s">
        <v>79</v>
      </c>
      <c r="D171" s="16">
        <v>2</v>
      </c>
      <c r="E171" s="17" t="s">
        <v>65</v>
      </c>
      <c r="F171" s="99">
        <v>42522</v>
      </c>
    </row>
    <row r="172" spans="2:6" x14ac:dyDescent="0.25">
      <c r="B172" s="16">
        <v>19</v>
      </c>
      <c r="C172" s="17" t="s">
        <v>79</v>
      </c>
      <c r="D172" s="16">
        <v>2</v>
      </c>
      <c r="E172" s="17" t="s">
        <v>65</v>
      </c>
      <c r="F172" s="99">
        <v>42522</v>
      </c>
    </row>
    <row r="173" spans="2:6" x14ac:dyDescent="0.25">
      <c r="B173" s="16">
        <v>11</v>
      </c>
      <c r="C173" s="17" t="s">
        <v>79</v>
      </c>
      <c r="D173" s="16">
        <v>2</v>
      </c>
      <c r="E173" s="17" t="s">
        <v>65</v>
      </c>
      <c r="F173" s="99">
        <v>42736</v>
      </c>
    </row>
    <row r="174" spans="2:6" x14ac:dyDescent="0.25">
      <c r="B174" s="16">
        <v>24</v>
      </c>
      <c r="C174" s="17" t="s">
        <v>79</v>
      </c>
      <c r="D174" s="16">
        <v>2</v>
      </c>
      <c r="E174" s="17" t="s">
        <v>65</v>
      </c>
      <c r="F174" s="99">
        <v>42736</v>
      </c>
    </row>
    <row r="175" spans="2:6" x14ac:dyDescent="0.25">
      <c r="B175" s="100">
        <v>16</v>
      </c>
      <c r="C175" s="100" t="s">
        <v>79</v>
      </c>
      <c r="D175" s="100">
        <v>2</v>
      </c>
      <c r="E175" s="100" t="s">
        <v>65</v>
      </c>
      <c r="F175" s="99">
        <v>42903</v>
      </c>
    </row>
    <row r="176" spans="2:6" x14ac:dyDescent="0.25">
      <c r="B176" s="100">
        <v>22</v>
      </c>
      <c r="C176" s="100" t="s">
        <v>79</v>
      </c>
      <c r="D176" s="100">
        <v>2</v>
      </c>
      <c r="E176" s="100" t="s">
        <v>65</v>
      </c>
      <c r="F176" s="101">
        <v>43118</v>
      </c>
    </row>
    <row r="177" spans="2:6" x14ac:dyDescent="0.25">
      <c r="B177" s="100">
        <v>10</v>
      </c>
      <c r="C177" s="100" t="s">
        <v>79</v>
      </c>
      <c r="D177" s="100">
        <v>2</v>
      </c>
      <c r="E177" s="100" t="s">
        <v>65</v>
      </c>
      <c r="F177" s="101">
        <v>43269</v>
      </c>
    </row>
    <row r="178" spans="2:6" x14ac:dyDescent="0.25">
      <c r="B178" s="16">
        <v>23</v>
      </c>
      <c r="C178" s="17" t="s">
        <v>79</v>
      </c>
      <c r="D178" s="16">
        <v>2</v>
      </c>
      <c r="E178" s="17" t="s">
        <v>65</v>
      </c>
      <c r="F178" s="102">
        <v>43466</v>
      </c>
    </row>
    <row r="179" spans="2:6" x14ac:dyDescent="0.25">
      <c r="B179" s="100">
        <v>25</v>
      </c>
      <c r="C179" s="100" t="s">
        <v>80</v>
      </c>
      <c r="D179" s="100">
        <v>2</v>
      </c>
      <c r="E179" s="100" t="s">
        <v>65</v>
      </c>
      <c r="F179" s="101">
        <v>43329</v>
      </c>
    </row>
    <row r="180" spans="2:6" x14ac:dyDescent="0.25">
      <c r="B180" s="100">
        <v>27</v>
      </c>
      <c r="C180" s="100" t="s">
        <v>80</v>
      </c>
      <c r="D180" s="100">
        <v>2</v>
      </c>
      <c r="E180" s="100" t="s">
        <v>65</v>
      </c>
      <c r="F180" s="99">
        <v>42903</v>
      </c>
    </row>
    <row r="181" spans="2:6" x14ac:dyDescent="0.25">
      <c r="B181" s="12">
        <v>1</v>
      </c>
      <c r="C181" s="13" t="s">
        <v>79</v>
      </c>
      <c r="D181" s="12">
        <v>2</v>
      </c>
      <c r="E181" s="13" t="s">
        <v>61</v>
      </c>
      <c r="F181" s="104">
        <v>42156</v>
      </c>
    </row>
    <row r="182" spans="2:6" x14ac:dyDescent="0.25">
      <c r="B182" s="12">
        <v>6</v>
      </c>
      <c r="C182" s="13" t="s">
        <v>79</v>
      </c>
      <c r="D182" s="12">
        <v>2</v>
      </c>
      <c r="E182" s="13" t="s">
        <v>61</v>
      </c>
      <c r="F182" s="104">
        <v>42156</v>
      </c>
    </row>
    <row r="183" spans="2:6" x14ac:dyDescent="0.25">
      <c r="B183" s="16">
        <v>3</v>
      </c>
      <c r="C183" s="17" t="s">
        <v>79</v>
      </c>
      <c r="D183" s="16">
        <v>2</v>
      </c>
      <c r="E183" s="17" t="s">
        <v>61</v>
      </c>
      <c r="F183" s="99">
        <v>42217</v>
      </c>
    </row>
    <row r="184" spans="2:6" x14ac:dyDescent="0.25">
      <c r="B184" s="16">
        <v>1</v>
      </c>
      <c r="C184" s="17" t="s">
        <v>79</v>
      </c>
      <c r="D184" s="16">
        <v>2</v>
      </c>
      <c r="E184" s="17" t="s">
        <v>61</v>
      </c>
      <c r="F184" s="99">
        <v>42370</v>
      </c>
    </row>
    <row r="185" spans="2:6" x14ac:dyDescent="0.25">
      <c r="B185" s="16">
        <v>1</v>
      </c>
      <c r="C185" s="17" t="s">
        <v>79</v>
      </c>
      <c r="D185" s="16">
        <v>2</v>
      </c>
      <c r="E185" s="17" t="s">
        <v>61</v>
      </c>
      <c r="F185" s="99">
        <v>42522</v>
      </c>
    </row>
    <row r="186" spans="2:6" x14ac:dyDescent="0.25">
      <c r="B186" s="16">
        <v>23</v>
      </c>
      <c r="C186" s="17" t="s">
        <v>79</v>
      </c>
      <c r="D186" s="16">
        <v>2</v>
      </c>
      <c r="E186" s="17" t="s">
        <v>61</v>
      </c>
      <c r="F186" s="99">
        <v>42736</v>
      </c>
    </row>
    <row r="187" spans="2:6" x14ac:dyDescent="0.25">
      <c r="B187" s="16">
        <v>3</v>
      </c>
      <c r="C187" s="17" t="s">
        <v>79</v>
      </c>
      <c r="D187" s="16">
        <v>2</v>
      </c>
      <c r="E187" s="17" t="s">
        <v>61</v>
      </c>
      <c r="F187" s="99">
        <v>42583</v>
      </c>
    </row>
    <row r="188" spans="2:6" x14ac:dyDescent="0.25">
      <c r="B188" s="16">
        <v>13</v>
      </c>
      <c r="C188" s="17" t="s">
        <v>79</v>
      </c>
      <c r="D188" s="16">
        <v>2</v>
      </c>
      <c r="E188" s="17" t="s">
        <v>61</v>
      </c>
      <c r="F188" s="99">
        <v>42583</v>
      </c>
    </row>
    <row r="189" spans="2:6" x14ac:dyDescent="0.25">
      <c r="B189" s="100">
        <v>18</v>
      </c>
      <c r="C189" s="100" t="s">
        <v>79</v>
      </c>
      <c r="D189" s="100">
        <v>2</v>
      </c>
      <c r="E189" s="100" t="s">
        <v>61</v>
      </c>
      <c r="F189" s="99">
        <v>42903</v>
      </c>
    </row>
    <row r="190" spans="2:6" x14ac:dyDescent="0.25">
      <c r="B190" s="100">
        <v>1</v>
      </c>
      <c r="C190" s="100" t="s">
        <v>79</v>
      </c>
      <c r="D190" s="100">
        <v>2</v>
      </c>
      <c r="E190" s="100" t="s">
        <v>61</v>
      </c>
      <c r="F190" s="101">
        <v>43329</v>
      </c>
    </row>
    <row r="191" spans="2:6" x14ac:dyDescent="0.25">
      <c r="B191" s="100">
        <v>13</v>
      </c>
      <c r="C191" s="100" t="s">
        <v>79</v>
      </c>
      <c r="D191" s="100">
        <v>2</v>
      </c>
      <c r="E191" s="100" t="s">
        <v>61</v>
      </c>
      <c r="F191" s="101">
        <v>43329</v>
      </c>
    </row>
    <row r="192" spans="2:6" x14ac:dyDescent="0.25">
      <c r="B192" s="100">
        <v>5</v>
      </c>
      <c r="C192" s="100" t="s">
        <v>79</v>
      </c>
      <c r="D192" s="100">
        <v>2</v>
      </c>
      <c r="E192" s="100" t="s">
        <v>61</v>
      </c>
      <c r="F192" s="101">
        <v>43118</v>
      </c>
    </row>
    <row r="193" spans="2:6" x14ac:dyDescent="0.25">
      <c r="B193" s="100">
        <v>10</v>
      </c>
      <c r="C193" s="100" t="s">
        <v>79</v>
      </c>
      <c r="D193" s="100">
        <v>2</v>
      </c>
      <c r="E193" s="100" t="s">
        <v>61</v>
      </c>
      <c r="F193" s="101">
        <v>43118</v>
      </c>
    </row>
    <row r="194" spans="2:6" x14ac:dyDescent="0.25">
      <c r="B194" s="100">
        <v>16</v>
      </c>
      <c r="C194" s="100" t="s">
        <v>79</v>
      </c>
      <c r="D194" s="100">
        <v>2</v>
      </c>
      <c r="E194" s="100" t="s">
        <v>61</v>
      </c>
      <c r="F194" s="101">
        <v>43269</v>
      </c>
    </row>
    <row r="195" spans="2:6" x14ac:dyDescent="0.25">
      <c r="B195" s="16">
        <v>3</v>
      </c>
      <c r="C195" s="17" t="s">
        <v>79</v>
      </c>
      <c r="D195" s="16">
        <v>2</v>
      </c>
      <c r="E195" s="17" t="s">
        <v>61</v>
      </c>
      <c r="F195" s="102">
        <v>43313</v>
      </c>
    </row>
    <row r="196" spans="2:6" x14ac:dyDescent="0.25">
      <c r="B196" s="16">
        <v>5</v>
      </c>
      <c r="C196" s="17" t="s">
        <v>79</v>
      </c>
      <c r="D196" s="16">
        <v>2</v>
      </c>
      <c r="E196" s="17" t="s">
        <v>61</v>
      </c>
      <c r="F196" s="102">
        <v>43313</v>
      </c>
    </row>
    <row r="197" spans="2:6" x14ac:dyDescent="0.25">
      <c r="B197" s="16">
        <v>11</v>
      </c>
      <c r="C197" s="17" t="s">
        <v>79</v>
      </c>
      <c r="D197" s="16">
        <v>2</v>
      </c>
      <c r="E197" s="17" t="s">
        <v>61</v>
      </c>
      <c r="F197" s="102">
        <v>43466</v>
      </c>
    </row>
    <row r="198" spans="2:6" x14ac:dyDescent="0.25">
      <c r="B198" s="12">
        <v>14</v>
      </c>
      <c r="C198" s="13" t="s">
        <v>79</v>
      </c>
      <c r="D198" s="12">
        <v>2</v>
      </c>
      <c r="E198" s="13" t="s">
        <v>63</v>
      </c>
      <c r="F198" s="104">
        <v>42156</v>
      </c>
    </row>
    <row r="199" spans="2:6" x14ac:dyDescent="0.25">
      <c r="B199" s="16">
        <v>9</v>
      </c>
      <c r="C199" s="17" t="s">
        <v>79</v>
      </c>
      <c r="D199" s="16">
        <v>2</v>
      </c>
      <c r="E199" s="17" t="s">
        <v>63</v>
      </c>
      <c r="F199" s="99">
        <v>42217</v>
      </c>
    </row>
    <row r="200" spans="2:6" x14ac:dyDescent="0.25">
      <c r="B200" s="16">
        <v>17</v>
      </c>
      <c r="C200" s="17" t="s">
        <v>79</v>
      </c>
      <c r="D200" s="16">
        <v>2</v>
      </c>
      <c r="E200" s="17" t="s">
        <v>63</v>
      </c>
      <c r="F200" s="99">
        <v>42370</v>
      </c>
    </row>
    <row r="201" spans="2:6" x14ac:dyDescent="0.25">
      <c r="B201" s="16">
        <v>3</v>
      </c>
      <c r="C201" s="17" t="s">
        <v>79</v>
      </c>
      <c r="D201" s="16">
        <v>2</v>
      </c>
      <c r="E201" s="17" t="s">
        <v>63</v>
      </c>
      <c r="F201" s="99">
        <v>42522</v>
      </c>
    </row>
    <row r="202" spans="2:6" x14ac:dyDescent="0.25">
      <c r="B202" s="16">
        <v>23</v>
      </c>
      <c r="C202" s="17" t="s">
        <v>79</v>
      </c>
      <c r="D202" s="16">
        <v>2</v>
      </c>
      <c r="E202" s="17" t="s">
        <v>63</v>
      </c>
      <c r="F202" s="99">
        <v>42522</v>
      </c>
    </row>
    <row r="203" spans="2:6" x14ac:dyDescent="0.25">
      <c r="B203" s="16">
        <v>8</v>
      </c>
      <c r="C203" s="17" t="s">
        <v>79</v>
      </c>
      <c r="D203" s="16">
        <v>2</v>
      </c>
      <c r="E203" s="17" t="s">
        <v>63</v>
      </c>
      <c r="F203" s="99">
        <v>42736</v>
      </c>
    </row>
    <row r="204" spans="2:6" x14ac:dyDescent="0.25">
      <c r="B204" s="16">
        <v>18</v>
      </c>
      <c r="C204" s="17" t="s">
        <v>79</v>
      </c>
      <c r="D204" s="16">
        <v>2</v>
      </c>
      <c r="E204" s="17" t="s">
        <v>63</v>
      </c>
      <c r="F204" s="99">
        <v>42736</v>
      </c>
    </row>
    <row r="205" spans="2:6" x14ac:dyDescent="0.25">
      <c r="B205" s="16">
        <v>16</v>
      </c>
      <c r="C205" s="17" t="s">
        <v>79</v>
      </c>
      <c r="D205" s="16">
        <v>2</v>
      </c>
      <c r="E205" s="17" t="s">
        <v>63</v>
      </c>
      <c r="F205" s="99">
        <v>42583</v>
      </c>
    </row>
    <row r="206" spans="2:6" x14ac:dyDescent="0.25">
      <c r="B206" s="100">
        <v>12</v>
      </c>
      <c r="C206" s="100" t="s">
        <v>79</v>
      </c>
      <c r="D206" s="100">
        <v>2</v>
      </c>
      <c r="E206" s="100" t="s">
        <v>63</v>
      </c>
      <c r="F206" s="99">
        <v>42903</v>
      </c>
    </row>
    <row r="207" spans="2:6" x14ac:dyDescent="0.25">
      <c r="B207" s="100">
        <v>12</v>
      </c>
      <c r="C207" s="100" t="s">
        <v>79</v>
      </c>
      <c r="D207" s="100">
        <v>2</v>
      </c>
      <c r="E207" s="100" t="s">
        <v>63</v>
      </c>
      <c r="F207" s="101">
        <v>43118</v>
      </c>
    </row>
    <row r="208" spans="2:6" x14ac:dyDescent="0.25">
      <c r="B208" s="100">
        <v>20</v>
      </c>
      <c r="C208" s="100" t="s">
        <v>79</v>
      </c>
      <c r="D208" s="100">
        <v>2</v>
      </c>
      <c r="E208" s="100" t="s">
        <v>63</v>
      </c>
      <c r="F208" s="101">
        <v>43269</v>
      </c>
    </row>
    <row r="209" spans="2:6" x14ac:dyDescent="0.25">
      <c r="B209" s="16">
        <v>21</v>
      </c>
      <c r="C209" s="17" t="s">
        <v>79</v>
      </c>
      <c r="D209" s="16">
        <v>2</v>
      </c>
      <c r="E209" s="17" t="s">
        <v>63</v>
      </c>
      <c r="F209" s="102">
        <v>43313</v>
      </c>
    </row>
    <row r="210" spans="2:6" x14ac:dyDescent="0.25">
      <c r="B210" s="16">
        <v>20</v>
      </c>
      <c r="C210" s="17" t="s">
        <v>79</v>
      </c>
      <c r="D210" s="16">
        <v>2</v>
      </c>
      <c r="E210" s="17" t="s">
        <v>63</v>
      </c>
      <c r="F210" s="102">
        <v>43466</v>
      </c>
    </row>
    <row r="211" spans="2:6" x14ac:dyDescent="0.25">
      <c r="B211" s="100">
        <v>31</v>
      </c>
      <c r="C211" s="100" t="s">
        <v>80</v>
      </c>
      <c r="D211" s="100">
        <v>2</v>
      </c>
      <c r="E211" s="100" t="s">
        <v>63</v>
      </c>
      <c r="F211" s="101">
        <v>43329</v>
      </c>
    </row>
    <row r="212" spans="2:6" x14ac:dyDescent="0.25">
      <c r="B212" s="12">
        <v>3</v>
      </c>
      <c r="C212" s="13" t="s">
        <v>79</v>
      </c>
      <c r="D212" s="12">
        <v>2</v>
      </c>
      <c r="E212" s="13" t="s">
        <v>68</v>
      </c>
      <c r="F212" s="104">
        <v>42156</v>
      </c>
    </row>
    <row r="213" spans="2:6" x14ac:dyDescent="0.25">
      <c r="B213" s="12">
        <v>9</v>
      </c>
      <c r="C213" s="13" t="s">
        <v>79</v>
      </c>
      <c r="D213" s="12">
        <v>2</v>
      </c>
      <c r="E213" s="13" t="s">
        <v>68</v>
      </c>
      <c r="F213" s="104">
        <v>42156</v>
      </c>
    </row>
    <row r="214" spans="2:6" x14ac:dyDescent="0.25">
      <c r="B214" s="16">
        <v>10</v>
      </c>
      <c r="C214" s="17" t="s">
        <v>79</v>
      </c>
      <c r="D214" s="16">
        <v>2</v>
      </c>
      <c r="E214" s="17" t="s">
        <v>68</v>
      </c>
      <c r="F214" s="99">
        <v>42217</v>
      </c>
    </row>
    <row r="215" spans="2:6" x14ac:dyDescent="0.25">
      <c r="B215" s="16">
        <v>22</v>
      </c>
      <c r="C215" s="17" t="s">
        <v>79</v>
      </c>
      <c r="D215" s="16">
        <v>2</v>
      </c>
      <c r="E215" s="17" t="s">
        <v>68</v>
      </c>
      <c r="F215" s="99">
        <v>42217</v>
      </c>
    </row>
    <row r="216" spans="2:6" x14ac:dyDescent="0.25">
      <c r="B216" s="16">
        <v>2</v>
      </c>
      <c r="C216" s="17" t="s">
        <v>79</v>
      </c>
      <c r="D216" s="16">
        <v>2</v>
      </c>
      <c r="E216" s="17" t="s">
        <v>68</v>
      </c>
      <c r="F216" s="99">
        <v>42370</v>
      </c>
    </row>
    <row r="217" spans="2:6" x14ac:dyDescent="0.25">
      <c r="B217" s="16">
        <v>15</v>
      </c>
      <c r="C217" s="17" t="s">
        <v>79</v>
      </c>
      <c r="D217" s="16">
        <v>2</v>
      </c>
      <c r="E217" s="17" t="s">
        <v>68</v>
      </c>
      <c r="F217" s="99">
        <v>42370</v>
      </c>
    </row>
    <row r="218" spans="2:6" x14ac:dyDescent="0.25">
      <c r="B218" s="16">
        <v>18</v>
      </c>
      <c r="C218" s="17" t="s">
        <v>79</v>
      </c>
      <c r="D218" s="16">
        <v>2</v>
      </c>
      <c r="E218" s="17" t="s">
        <v>68</v>
      </c>
      <c r="F218" s="99">
        <v>42370</v>
      </c>
    </row>
    <row r="219" spans="2:6" x14ac:dyDescent="0.25">
      <c r="B219" s="16">
        <v>12</v>
      </c>
      <c r="C219" s="17" t="s">
        <v>79</v>
      </c>
      <c r="D219" s="16">
        <v>2</v>
      </c>
      <c r="E219" s="17" t="s">
        <v>68</v>
      </c>
      <c r="F219" s="99">
        <v>42522</v>
      </c>
    </row>
    <row r="220" spans="2:6" x14ac:dyDescent="0.25">
      <c r="B220" s="16">
        <v>14</v>
      </c>
      <c r="C220" s="17" t="s">
        <v>79</v>
      </c>
      <c r="D220" s="16">
        <v>2</v>
      </c>
      <c r="E220" s="17" t="s">
        <v>68</v>
      </c>
      <c r="F220" s="99">
        <v>42522</v>
      </c>
    </row>
    <row r="221" spans="2:6" x14ac:dyDescent="0.25">
      <c r="B221" s="16">
        <v>22</v>
      </c>
      <c r="C221" s="17" t="s">
        <v>79</v>
      </c>
      <c r="D221" s="16">
        <v>2</v>
      </c>
      <c r="E221" s="17" t="s">
        <v>68</v>
      </c>
      <c r="F221" s="99">
        <v>42522</v>
      </c>
    </row>
    <row r="222" spans="2:6" x14ac:dyDescent="0.25">
      <c r="B222" s="16">
        <v>1</v>
      </c>
      <c r="C222" s="17" t="s">
        <v>79</v>
      </c>
      <c r="D222" s="16">
        <v>2</v>
      </c>
      <c r="E222" s="17" t="s">
        <v>68</v>
      </c>
      <c r="F222" s="99">
        <v>42736</v>
      </c>
    </row>
    <row r="223" spans="2:6" x14ac:dyDescent="0.25">
      <c r="B223" s="16">
        <v>20</v>
      </c>
      <c r="C223" s="17" t="s">
        <v>79</v>
      </c>
      <c r="D223" s="16">
        <v>2</v>
      </c>
      <c r="E223" s="17" t="s">
        <v>68</v>
      </c>
      <c r="F223" s="99">
        <v>42736</v>
      </c>
    </row>
    <row r="224" spans="2:6" x14ac:dyDescent="0.25">
      <c r="B224" s="16">
        <v>22</v>
      </c>
      <c r="C224" s="17" t="s">
        <v>79</v>
      </c>
      <c r="D224" s="16">
        <v>2</v>
      </c>
      <c r="E224" s="17" t="s">
        <v>68</v>
      </c>
      <c r="F224" s="99">
        <v>42736</v>
      </c>
    </row>
    <row r="225" spans="2:6" x14ac:dyDescent="0.25">
      <c r="B225" s="16">
        <v>14</v>
      </c>
      <c r="C225" s="17" t="s">
        <v>79</v>
      </c>
      <c r="D225" s="16">
        <v>2</v>
      </c>
      <c r="E225" s="17" t="s">
        <v>68</v>
      </c>
      <c r="F225" s="99">
        <v>42583</v>
      </c>
    </row>
    <row r="226" spans="2:6" x14ac:dyDescent="0.25">
      <c r="B226" s="16">
        <v>15</v>
      </c>
      <c r="C226" s="17" t="s">
        <v>79</v>
      </c>
      <c r="D226" s="16">
        <v>2</v>
      </c>
      <c r="E226" s="17" t="s">
        <v>68</v>
      </c>
      <c r="F226" s="99">
        <v>42583</v>
      </c>
    </row>
    <row r="227" spans="2:6" x14ac:dyDescent="0.25">
      <c r="B227" s="16">
        <v>18</v>
      </c>
      <c r="C227" s="17" t="s">
        <v>79</v>
      </c>
      <c r="D227" s="16">
        <v>2</v>
      </c>
      <c r="E227" s="17" t="s">
        <v>68</v>
      </c>
      <c r="F227" s="99">
        <v>42583</v>
      </c>
    </row>
    <row r="228" spans="2:6" x14ac:dyDescent="0.25">
      <c r="B228" s="100">
        <v>2</v>
      </c>
      <c r="C228" s="100" t="s">
        <v>79</v>
      </c>
      <c r="D228" s="100">
        <v>2</v>
      </c>
      <c r="E228" s="100" t="s">
        <v>68</v>
      </c>
      <c r="F228" s="99">
        <v>42903</v>
      </c>
    </row>
    <row r="229" spans="2:6" x14ac:dyDescent="0.25">
      <c r="B229" s="100">
        <v>15</v>
      </c>
      <c r="C229" s="100" t="s">
        <v>79</v>
      </c>
      <c r="D229" s="100">
        <v>2</v>
      </c>
      <c r="E229" s="100" t="s">
        <v>68</v>
      </c>
      <c r="F229" s="99">
        <v>42903</v>
      </c>
    </row>
    <row r="230" spans="2:6" x14ac:dyDescent="0.25">
      <c r="B230" s="100">
        <v>19</v>
      </c>
      <c r="C230" s="100" t="s">
        <v>79</v>
      </c>
      <c r="D230" s="100">
        <v>2</v>
      </c>
      <c r="E230" s="100" t="s">
        <v>68</v>
      </c>
      <c r="F230" s="99">
        <v>42903</v>
      </c>
    </row>
    <row r="231" spans="2:6" x14ac:dyDescent="0.25">
      <c r="B231" s="100">
        <v>3</v>
      </c>
      <c r="C231" s="100" t="s">
        <v>79</v>
      </c>
      <c r="D231" s="100">
        <v>2</v>
      </c>
      <c r="E231" s="100" t="s">
        <v>68</v>
      </c>
      <c r="F231" s="101">
        <v>43329</v>
      </c>
    </row>
    <row r="232" spans="2:6" x14ac:dyDescent="0.25">
      <c r="B232" s="100">
        <v>17</v>
      </c>
      <c r="C232" s="100" t="s">
        <v>79</v>
      </c>
      <c r="D232" s="100">
        <v>2</v>
      </c>
      <c r="E232" s="100" t="s">
        <v>68</v>
      </c>
      <c r="F232" s="101">
        <v>43329</v>
      </c>
    </row>
    <row r="233" spans="2:6" x14ac:dyDescent="0.25">
      <c r="B233" s="100">
        <v>24</v>
      </c>
      <c r="C233" s="100" t="s">
        <v>79</v>
      </c>
      <c r="D233" s="100">
        <v>2</v>
      </c>
      <c r="E233" s="100" t="s">
        <v>68</v>
      </c>
      <c r="F233" s="101">
        <v>43329</v>
      </c>
    </row>
    <row r="234" spans="2:6" x14ac:dyDescent="0.25">
      <c r="B234" s="100">
        <v>6</v>
      </c>
      <c r="C234" s="100" t="s">
        <v>79</v>
      </c>
      <c r="D234" s="100">
        <v>2</v>
      </c>
      <c r="E234" s="100" t="s">
        <v>68</v>
      </c>
      <c r="F234" s="101">
        <v>43118</v>
      </c>
    </row>
    <row r="235" spans="2:6" x14ac:dyDescent="0.25">
      <c r="B235" s="100">
        <v>20</v>
      </c>
      <c r="C235" s="100" t="s">
        <v>79</v>
      </c>
      <c r="D235" s="100">
        <v>2</v>
      </c>
      <c r="E235" s="100" t="s">
        <v>68</v>
      </c>
      <c r="F235" s="101">
        <v>43118</v>
      </c>
    </row>
    <row r="236" spans="2:6" x14ac:dyDescent="0.25">
      <c r="B236" s="100">
        <v>12</v>
      </c>
      <c r="C236" s="100" t="s">
        <v>79</v>
      </c>
      <c r="D236" s="100">
        <v>2</v>
      </c>
      <c r="E236" s="100" t="s">
        <v>68</v>
      </c>
      <c r="F236" s="101">
        <v>43269</v>
      </c>
    </row>
    <row r="237" spans="2:6" x14ac:dyDescent="0.25">
      <c r="B237" s="100">
        <v>14</v>
      </c>
      <c r="C237" s="100" t="s">
        <v>79</v>
      </c>
      <c r="D237" s="100">
        <v>2</v>
      </c>
      <c r="E237" s="100" t="s">
        <v>68</v>
      </c>
      <c r="F237" s="101">
        <v>43269</v>
      </c>
    </row>
    <row r="238" spans="2:6" x14ac:dyDescent="0.25">
      <c r="B238" s="100">
        <v>15</v>
      </c>
      <c r="C238" s="100" t="s">
        <v>79</v>
      </c>
      <c r="D238" s="100">
        <v>2</v>
      </c>
      <c r="E238" s="100" t="s">
        <v>68</v>
      </c>
      <c r="F238" s="101">
        <v>43269</v>
      </c>
    </row>
    <row r="239" spans="2:6" x14ac:dyDescent="0.25">
      <c r="B239" s="16">
        <v>8</v>
      </c>
      <c r="C239" s="17" t="s">
        <v>79</v>
      </c>
      <c r="D239" s="16">
        <v>2</v>
      </c>
      <c r="E239" s="17" t="s">
        <v>68</v>
      </c>
      <c r="F239" s="102">
        <v>43313</v>
      </c>
    </row>
    <row r="240" spans="2:6" x14ac:dyDescent="0.25">
      <c r="B240" s="16">
        <v>11</v>
      </c>
      <c r="C240" s="17" t="s">
        <v>79</v>
      </c>
      <c r="D240" s="16">
        <v>2</v>
      </c>
      <c r="E240" s="17" t="s">
        <v>68</v>
      </c>
      <c r="F240" s="102">
        <v>43313</v>
      </c>
    </row>
    <row r="241" spans="2:6" x14ac:dyDescent="0.25">
      <c r="B241" s="16">
        <v>15</v>
      </c>
      <c r="C241" s="17" t="s">
        <v>79</v>
      </c>
      <c r="D241" s="16">
        <v>2</v>
      </c>
      <c r="E241" s="17" t="s">
        <v>68</v>
      </c>
      <c r="F241" s="102">
        <v>43313</v>
      </c>
    </row>
    <row r="242" spans="2:6" x14ac:dyDescent="0.25">
      <c r="B242" s="16">
        <v>15</v>
      </c>
      <c r="C242" s="17" t="s">
        <v>79</v>
      </c>
      <c r="D242" s="16">
        <v>2</v>
      </c>
      <c r="E242" s="17" t="s">
        <v>68</v>
      </c>
      <c r="F242" s="102">
        <v>43466</v>
      </c>
    </row>
    <row r="243" spans="2:6" x14ac:dyDescent="0.25">
      <c r="B243" s="16">
        <v>21</v>
      </c>
      <c r="C243" s="17" t="s">
        <v>79</v>
      </c>
      <c r="D243" s="16">
        <v>2</v>
      </c>
      <c r="E243" s="17" t="s">
        <v>68</v>
      </c>
      <c r="F243" s="102">
        <v>43466</v>
      </c>
    </row>
    <row r="244" spans="2:6" x14ac:dyDescent="0.25">
      <c r="B244" s="16">
        <v>30</v>
      </c>
      <c r="C244" s="17" t="s">
        <v>125</v>
      </c>
      <c r="D244" s="16">
        <v>2</v>
      </c>
      <c r="E244" s="17" t="s">
        <v>68</v>
      </c>
      <c r="F244" s="102">
        <v>43466</v>
      </c>
    </row>
    <row r="245" spans="2:6" x14ac:dyDescent="0.25">
      <c r="B245" s="16">
        <v>31</v>
      </c>
      <c r="C245" s="17" t="s">
        <v>126</v>
      </c>
      <c r="D245" s="16">
        <v>2</v>
      </c>
      <c r="E245" s="17" t="s">
        <v>68</v>
      </c>
      <c r="F245" s="99">
        <v>42736</v>
      </c>
    </row>
    <row r="246" spans="2:6" x14ac:dyDescent="0.25">
      <c r="B246" s="16">
        <v>30</v>
      </c>
      <c r="C246" s="17" t="s">
        <v>126</v>
      </c>
      <c r="D246" s="16">
        <v>2</v>
      </c>
      <c r="E246" s="17" t="s">
        <v>68</v>
      </c>
      <c r="F246" s="99">
        <v>42583</v>
      </c>
    </row>
    <row r="247" spans="2:6" x14ac:dyDescent="0.25">
      <c r="B247" s="12">
        <v>27</v>
      </c>
      <c r="C247" s="13" t="s">
        <v>80</v>
      </c>
      <c r="D247" s="12">
        <v>2</v>
      </c>
      <c r="E247" s="13" t="s">
        <v>68</v>
      </c>
      <c r="F247" s="104">
        <v>42156</v>
      </c>
    </row>
    <row r="248" spans="2:6" x14ac:dyDescent="0.25">
      <c r="B248" s="16">
        <v>31</v>
      </c>
      <c r="C248" s="17" t="s">
        <v>80</v>
      </c>
      <c r="D248" s="16">
        <v>2</v>
      </c>
      <c r="E248" s="17" t="s">
        <v>68</v>
      </c>
      <c r="F248" s="99">
        <v>42217</v>
      </c>
    </row>
    <row r="249" spans="2:6" x14ac:dyDescent="0.25">
      <c r="B249" s="16">
        <v>27</v>
      </c>
      <c r="C249" s="17" t="s">
        <v>80</v>
      </c>
      <c r="D249" s="16">
        <v>2</v>
      </c>
      <c r="E249" s="17" t="s">
        <v>68</v>
      </c>
      <c r="F249" s="99">
        <v>42370</v>
      </c>
    </row>
    <row r="250" spans="2:6" x14ac:dyDescent="0.25">
      <c r="B250" s="16">
        <v>26</v>
      </c>
      <c r="C250" s="17" t="s">
        <v>80</v>
      </c>
      <c r="D250" s="16">
        <v>2</v>
      </c>
      <c r="E250" s="17" t="s">
        <v>68</v>
      </c>
      <c r="F250" s="99">
        <v>42522</v>
      </c>
    </row>
    <row r="251" spans="2:6" x14ac:dyDescent="0.25">
      <c r="B251" s="16">
        <v>25</v>
      </c>
      <c r="C251" s="17" t="s">
        <v>80</v>
      </c>
      <c r="D251" s="16">
        <v>2</v>
      </c>
      <c r="E251" s="17" t="s">
        <v>68</v>
      </c>
      <c r="F251" s="102">
        <v>43466</v>
      </c>
    </row>
    <row r="252" spans="2:6" x14ac:dyDescent="0.25">
      <c r="B252" s="16">
        <v>33</v>
      </c>
      <c r="C252" s="17" t="s">
        <v>80</v>
      </c>
      <c r="D252" s="16">
        <v>4</v>
      </c>
      <c r="E252" s="17" t="s">
        <v>68</v>
      </c>
      <c r="F252" s="99">
        <v>42217</v>
      </c>
    </row>
    <row r="253" spans="2:6" x14ac:dyDescent="0.25">
      <c r="B253" s="100">
        <v>32</v>
      </c>
      <c r="C253" s="100" t="s">
        <v>80</v>
      </c>
      <c r="D253" s="100">
        <v>4</v>
      </c>
      <c r="E253" s="100" t="s">
        <v>68</v>
      </c>
      <c r="F253" s="101">
        <v>43329</v>
      </c>
    </row>
    <row r="254" spans="2:6" x14ac:dyDescent="0.25">
      <c r="B254" s="100">
        <v>32</v>
      </c>
      <c r="C254" s="100" t="s">
        <v>80</v>
      </c>
      <c r="D254" s="100">
        <v>4</v>
      </c>
      <c r="E254" s="100" t="s">
        <v>68</v>
      </c>
      <c r="F254" s="101">
        <v>43269</v>
      </c>
    </row>
    <row r="255" spans="2:6" x14ac:dyDescent="0.25">
      <c r="B255" s="16">
        <v>32</v>
      </c>
      <c r="C255" s="17" t="s">
        <v>80</v>
      </c>
      <c r="D255" s="16">
        <v>4</v>
      </c>
      <c r="E255" s="17" t="s">
        <v>68</v>
      </c>
      <c r="F255" s="102">
        <v>43466</v>
      </c>
    </row>
    <row r="256" spans="2:6" x14ac:dyDescent="0.25">
      <c r="B256" s="12">
        <v>36</v>
      </c>
      <c r="C256" s="13" t="s">
        <v>80</v>
      </c>
      <c r="D256" s="12">
        <v>6</v>
      </c>
      <c r="E256" s="13" t="s">
        <v>68</v>
      </c>
      <c r="F256" s="104">
        <v>42156</v>
      </c>
    </row>
    <row r="257" spans="2:6" x14ac:dyDescent="0.25">
      <c r="B257" s="100">
        <v>35</v>
      </c>
      <c r="C257" s="100" t="s">
        <v>80</v>
      </c>
      <c r="D257" s="100">
        <v>6</v>
      </c>
      <c r="E257" s="100" t="s">
        <v>68</v>
      </c>
      <c r="F257" s="101">
        <v>43118</v>
      </c>
    </row>
    <row r="258" spans="2:6" x14ac:dyDescent="0.25">
      <c r="B258" s="16">
        <v>35</v>
      </c>
      <c r="C258" s="17" t="s">
        <v>80</v>
      </c>
      <c r="D258" s="16">
        <v>6</v>
      </c>
      <c r="E258" s="17" t="s">
        <v>68</v>
      </c>
      <c r="F258" s="102">
        <v>43313</v>
      </c>
    </row>
    <row r="259" spans="2:6" x14ac:dyDescent="0.25">
      <c r="B259" s="100">
        <v>35</v>
      </c>
      <c r="C259" s="17" t="s">
        <v>80</v>
      </c>
      <c r="D259" s="100">
        <v>6</v>
      </c>
      <c r="E259" s="100" t="s">
        <v>68</v>
      </c>
      <c r="F259" s="99">
        <v>42903</v>
      </c>
    </row>
    <row r="260" spans="2:6" x14ac:dyDescent="0.25">
      <c r="B260" s="12">
        <v>7</v>
      </c>
      <c r="C260" s="13" t="s">
        <v>79</v>
      </c>
      <c r="D260" s="12">
        <v>2</v>
      </c>
      <c r="E260" s="13" t="s">
        <v>71</v>
      </c>
      <c r="F260" s="104">
        <v>42156</v>
      </c>
    </row>
    <row r="261" spans="2:6" x14ac:dyDescent="0.25">
      <c r="B261" s="12">
        <v>19</v>
      </c>
      <c r="C261" s="13" t="s">
        <v>79</v>
      </c>
      <c r="D261" s="12">
        <v>2</v>
      </c>
      <c r="E261" s="13" t="s">
        <v>71</v>
      </c>
      <c r="F261" s="104">
        <v>42156</v>
      </c>
    </row>
    <row r="262" spans="2:6" x14ac:dyDescent="0.25">
      <c r="B262" s="16">
        <v>16</v>
      </c>
      <c r="C262" s="17" t="s">
        <v>79</v>
      </c>
      <c r="D262" s="16">
        <v>2</v>
      </c>
      <c r="E262" s="17" t="s">
        <v>71</v>
      </c>
      <c r="F262" s="99">
        <v>42217</v>
      </c>
    </row>
    <row r="263" spans="2:6" x14ac:dyDescent="0.25">
      <c r="B263" s="16">
        <v>14</v>
      </c>
      <c r="C263" s="17" t="s">
        <v>79</v>
      </c>
      <c r="D263" s="16">
        <v>2</v>
      </c>
      <c r="E263" s="17" t="s">
        <v>71</v>
      </c>
      <c r="F263" s="99">
        <v>42370</v>
      </c>
    </row>
    <row r="264" spans="2:6" x14ac:dyDescent="0.25">
      <c r="B264" s="16">
        <v>19</v>
      </c>
      <c r="C264" s="17" t="s">
        <v>79</v>
      </c>
      <c r="D264" s="16">
        <v>2</v>
      </c>
      <c r="E264" s="17" t="s">
        <v>71</v>
      </c>
      <c r="F264" s="99">
        <v>42370</v>
      </c>
    </row>
    <row r="265" spans="2:6" x14ac:dyDescent="0.25">
      <c r="B265" s="16">
        <v>23</v>
      </c>
      <c r="C265" s="17" t="s">
        <v>79</v>
      </c>
      <c r="D265" s="16">
        <v>2</v>
      </c>
      <c r="E265" s="17" t="s">
        <v>71</v>
      </c>
      <c r="F265" s="99">
        <v>42370</v>
      </c>
    </row>
    <row r="266" spans="2:6" x14ac:dyDescent="0.25">
      <c r="B266" s="16">
        <v>18</v>
      </c>
      <c r="C266" s="17" t="s">
        <v>79</v>
      </c>
      <c r="D266" s="16">
        <v>2</v>
      </c>
      <c r="E266" s="17" t="s">
        <v>71</v>
      </c>
      <c r="F266" s="99">
        <v>42522</v>
      </c>
    </row>
    <row r="267" spans="2:6" x14ac:dyDescent="0.25">
      <c r="B267" s="16">
        <v>17</v>
      </c>
      <c r="C267" s="17" t="s">
        <v>79</v>
      </c>
      <c r="D267" s="16">
        <v>2</v>
      </c>
      <c r="E267" s="17" t="s">
        <v>71</v>
      </c>
      <c r="F267" s="99">
        <v>42583</v>
      </c>
    </row>
    <row r="268" spans="2:6" x14ac:dyDescent="0.25">
      <c r="B268" s="16">
        <v>20</v>
      </c>
      <c r="C268" s="17" t="s">
        <v>79</v>
      </c>
      <c r="D268" s="16">
        <v>2</v>
      </c>
      <c r="E268" s="17" t="s">
        <v>71</v>
      </c>
      <c r="F268" s="99">
        <v>42583</v>
      </c>
    </row>
    <row r="269" spans="2:6" x14ac:dyDescent="0.25">
      <c r="B269" s="100">
        <v>23</v>
      </c>
      <c r="C269" s="100" t="s">
        <v>79</v>
      </c>
      <c r="D269" s="100">
        <v>2</v>
      </c>
      <c r="E269" s="100" t="s">
        <v>71</v>
      </c>
      <c r="F269" s="99">
        <v>42903</v>
      </c>
    </row>
    <row r="270" spans="2:6" x14ac:dyDescent="0.25">
      <c r="B270" s="100">
        <v>20</v>
      </c>
      <c r="C270" s="100" t="s">
        <v>79</v>
      </c>
      <c r="D270" s="100">
        <v>2</v>
      </c>
      <c r="E270" s="100" t="s">
        <v>71</v>
      </c>
      <c r="F270" s="101">
        <v>43329</v>
      </c>
    </row>
    <row r="271" spans="2:6" x14ac:dyDescent="0.25">
      <c r="B271" s="100">
        <v>7</v>
      </c>
      <c r="C271" s="100" t="s">
        <v>79</v>
      </c>
      <c r="D271" s="100">
        <v>2</v>
      </c>
      <c r="E271" s="100" t="s">
        <v>71</v>
      </c>
      <c r="F271" s="101">
        <v>43118</v>
      </c>
    </row>
    <row r="272" spans="2:6" x14ac:dyDescent="0.25">
      <c r="B272" s="100">
        <v>7</v>
      </c>
      <c r="C272" s="100" t="s">
        <v>79</v>
      </c>
      <c r="D272" s="100">
        <v>2</v>
      </c>
      <c r="E272" s="100" t="s">
        <v>71</v>
      </c>
      <c r="F272" s="101">
        <v>43269</v>
      </c>
    </row>
    <row r="273" spans="2:6" x14ac:dyDescent="0.25">
      <c r="B273" s="16">
        <v>19</v>
      </c>
      <c r="C273" s="17" t="s">
        <v>79</v>
      </c>
      <c r="D273" s="16">
        <v>2</v>
      </c>
      <c r="E273" s="17" t="s">
        <v>71</v>
      </c>
      <c r="F273" s="102">
        <v>43313</v>
      </c>
    </row>
    <row r="274" spans="2:6" x14ac:dyDescent="0.25">
      <c r="B274" s="16">
        <v>9</v>
      </c>
      <c r="C274" s="17" t="s">
        <v>79</v>
      </c>
      <c r="D274" s="16">
        <v>2</v>
      </c>
      <c r="E274" s="17" t="s">
        <v>71</v>
      </c>
      <c r="F274" s="102">
        <v>43466</v>
      </c>
    </row>
    <row r="275" spans="2:6" x14ac:dyDescent="0.25">
      <c r="B275" s="16">
        <v>18</v>
      </c>
      <c r="C275" s="17" t="s">
        <v>79</v>
      </c>
      <c r="D275" s="16">
        <v>2</v>
      </c>
      <c r="E275" s="17" t="s">
        <v>71</v>
      </c>
      <c r="F275" s="102">
        <v>43466</v>
      </c>
    </row>
    <row r="276" spans="2:6" x14ac:dyDescent="0.25">
      <c r="B276" s="16">
        <v>34</v>
      </c>
      <c r="C276" s="17" t="s">
        <v>126</v>
      </c>
      <c r="D276" s="16">
        <v>4</v>
      </c>
      <c r="E276" s="17" t="s">
        <v>71</v>
      </c>
      <c r="F276" s="99">
        <v>42736</v>
      </c>
    </row>
    <row r="277" spans="2:6" x14ac:dyDescent="0.25">
      <c r="B277" s="16">
        <v>36</v>
      </c>
      <c r="C277" s="17" t="s">
        <v>126</v>
      </c>
      <c r="D277" s="16">
        <v>6</v>
      </c>
      <c r="E277" s="17" t="s">
        <v>71</v>
      </c>
      <c r="F277" s="99">
        <v>42736</v>
      </c>
    </row>
    <row r="278" spans="2:6" x14ac:dyDescent="0.25">
      <c r="B278" s="16">
        <v>36</v>
      </c>
      <c r="C278" s="17" t="s">
        <v>126</v>
      </c>
      <c r="D278" s="16">
        <v>6</v>
      </c>
      <c r="E278" s="17" t="s">
        <v>71</v>
      </c>
      <c r="F278" s="99">
        <v>42583</v>
      </c>
    </row>
    <row r="279" spans="2:6" x14ac:dyDescent="0.25">
      <c r="B279" s="16">
        <v>25</v>
      </c>
      <c r="C279" s="17" t="s">
        <v>80</v>
      </c>
      <c r="D279" s="16">
        <v>2</v>
      </c>
      <c r="E279" s="17" t="s">
        <v>71</v>
      </c>
      <c r="F279" s="99">
        <v>42217</v>
      </c>
    </row>
    <row r="280" spans="2:6" x14ac:dyDescent="0.25">
      <c r="B280" s="16">
        <v>30</v>
      </c>
      <c r="C280" s="17" t="s">
        <v>80</v>
      </c>
      <c r="D280" s="16">
        <v>2</v>
      </c>
      <c r="E280" s="17" t="s">
        <v>71</v>
      </c>
      <c r="F280" s="99">
        <v>42370</v>
      </c>
    </row>
    <row r="281" spans="2:6" x14ac:dyDescent="0.25">
      <c r="B281" s="100">
        <v>29</v>
      </c>
      <c r="C281" s="100" t="s">
        <v>80</v>
      </c>
      <c r="D281" s="100">
        <v>2</v>
      </c>
      <c r="E281" s="100" t="s">
        <v>71</v>
      </c>
      <c r="F281" s="101">
        <v>43118</v>
      </c>
    </row>
    <row r="282" spans="2:6" x14ac:dyDescent="0.25">
      <c r="B282" s="100">
        <v>31</v>
      </c>
      <c r="C282" s="100" t="s">
        <v>80</v>
      </c>
      <c r="D282" s="100">
        <v>2</v>
      </c>
      <c r="E282" s="100" t="s">
        <v>71</v>
      </c>
      <c r="F282" s="101">
        <v>43269</v>
      </c>
    </row>
    <row r="283" spans="2:6" x14ac:dyDescent="0.25">
      <c r="B283" s="16">
        <v>31</v>
      </c>
      <c r="C283" s="17" t="s">
        <v>80</v>
      </c>
      <c r="D283" s="16">
        <v>2</v>
      </c>
      <c r="E283" s="17" t="s">
        <v>71</v>
      </c>
      <c r="F283" s="102">
        <v>43313</v>
      </c>
    </row>
    <row r="284" spans="2:6" x14ac:dyDescent="0.25">
      <c r="B284" s="16">
        <v>31</v>
      </c>
      <c r="C284" s="17" t="s">
        <v>80</v>
      </c>
      <c r="D284" s="16">
        <v>2</v>
      </c>
      <c r="E284" s="17" t="s">
        <v>71</v>
      </c>
      <c r="F284" s="102">
        <v>43466</v>
      </c>
    </row>
    <row r="285" spans="2:6" x14ac:dyDescent="0.25">
      <c r="B285" s="16">
        <v>32</v>
      </c>
      <c r="C285" s="17" t="s">
        <v>80</v>
      </c>
      <c r="D285" s="16">
        <v>4</v>
      </c>
      <c r="E285" s="17" t="s">
        <v>71</v>
      </c>
      <c r="F285" s="99">
        <v>42522</v>
      </c>
    </row>
    <row r="286" spans="2:6" x14ac:dyDescent="0.25">
      <c r="B286" s="100">
        <v>33</v>
      </c>
      <c r="C286" s="100" t="s">
        <v>80</v>
      </c>
      <c r="D286" s="100">
        <v>4</v>
      </c>
      <c r="E286" s="100" t="s">
        <v>71</v>
      </c>
      <c r="F286" s="101">
        <v>43118</v>
      </c>
    </row>
    <row r="287" spans="2:6" x14ac:dyDescent="0.25">
      <c r="B287" s="100">
        <v>34</v>
      </c>
      <c r="C287" s="100" t="s">
        <v>80</v>
      </c>
      <c r="D287" s="100">
        <v>4</v>
      </c>
      <c r="E287" s="100" t="s">
        <v>71</v>
      </c>
      <c r="F287" s="101">
        <v>43269</v>
      </c>
    </row>
    <row r="288" spans="2:6" x14ac:dyDescent="0.25">
      <c r="B288" s="16">
        <v>34</v>
      </c>
      <c r="C288" s="17" t="s">
        <v>80</v>
      </c>
      <c r="D288" s="16">
        <v>4</v>
      </c>
      <c r="E288" s="17" t="s">
        <v>71</v>
      </c>
      <c r="F288" s="102">
        <v>43313</v>
      </c>
    </row>
    <row r="289" spans="2:6" x14ac:dyDescent="0.25">
      <c r="B289" s="16">
        <v>33</v>
      </c>
      <c r="C289" s="17" t="s">
        <v>80</v>
      </c>
      <c r="D289" s="16">
        <v>4</v>
      </c>
      <c r="E289" s="17" t="s">
        <v>71</v>
      </c>
      <c r="F289" s="102">
        <v>43466</v>
      </c>
    </row>
    <row r="290" spans="2:6" x14ac:dyDescent="0.25">
      <c r="B290" s="12">
        <v>35</v>
      </c>
      <c r="C290" s="13" t="s">
        <v>80</v>
      </c>
      <c r="D290" s="12">
        <v>6</v>
      </c>
      <c r="E290" s="13" t="s">
        <v>71</v>
      </c>
      <c r="F290" s="104">
        <v>42156</v>
      </c>
    </row>
    <row r="291" spans="2:6" x14ac:dyDescent="0.25">
      <c r="B291" s="16">
        <v>36</v>
      </c>
      <c r="C291" s="17" t="s">
        <v>80</v>
      </c>
      <c r="D291" s="16">
        <v>6</v>
      </c>
      <c r="E291" s="17" t="s">
        <v>71</v>
      </c>
      <c r="F291" s="99">
        <v>42217</v>
      </c>
    </row>
    <row r="292" spans="2:6" x14ac:dyDescent="0.25">
      <c r="B292" s="16">
        <v>36</v>
      </c>
      <c r="C292" s="17" t="s">
        <v>80</v>
      </c>
      <c r="D292" s="16">
        <v>6</v>
      </c>
      <c r="E292" s="17" t="s">
        <v>71</v>
      </c>
      <c r="F292" s="99">
        <v>42522</v>
      </c>
    </row>
    <row r="293" spans="2:6" x14ac:dyDescent="0.25">
      <c r="B293" s="100">
        <v>36</v>
      </c>
      <c r="C293" s="100" t="s">
        <v>80</v>
      </c>
      <c r="D293" s="100">
        <v>6</v>
      </c>
      <c r="E293" s="100" t="s">
        <v>71</v>
      </c>
      <c r="F293" s="101">
        <v>43329</v>
      </c>
    </row>
    <row r="294" spans="2:6" x14ac:dyDescent="0.25">
      <c r="B294" s="100">
        <v>28</v>
      </c>
      <c r="C294" s="100" t="s">
        <v>80</v>
      </c>
      <c r="D294" s="100">
        <v>2</v>
      </c>
      <c r="E294" s="100" t="s">
        <v>71</v>
      </c>
      <c r="F294" s="99">
        <v>42903</v>
      </c>
    </row>
    <row r="295" spans="2:6" x14ac:dyDescent="0.25">
      <c r="B295" s="100">
        <v>34</v>
      </c>
      <c r="C295" s="100" t="s">
        <v>80</v>
      </c>
      <c r="D295" s="100">
        <v>4</v>
      </c>
      <c r="E295" s="100" t="s">
        <v>71</v>
      </c>
      <c r="F295" s="99">
        <v>42903</v>
      </c>
    </row>
    <row r="296" spans="2:6" x14ac:dyDescent="0.25">
      <c r="B296" s="12">
        <v>18</v>
      </c>
      <c r="C296" s="13" t="s">
        <v>79</v>
      </c>
      <c r="D296" s="12">
        <v>2</v>
      </c>
      <c r="E296" s="13" t="s">
        <v>62</v>
      </c>
      <c r="F296" s="104">
        <v>42156</v>
      </c>
    </row>
    <row r="297" spans="2:6" x14ac:dyDescent="0.25">
      <c r="B297" s="12">
        <v>22</v>
      </c>
      <c r="C297" s="13" t="s">
        <v>79</v>
      </c>
      <c r="D297" s="12">
        <v>2</v>
      </c>
      <c r="E297" s="13" t="s">
        <v>62</v>
      </c>
      <c r="F297" s="104">
        <v>42156</v>
      </c>
    </row>
    <row r="298" spans="2:6" x14ac:dyDescent="0.25">
      <c r="B298" s="16">
        <v>6</v>
      </c>
      <c r="C298" s="17" t="s">
        <v>79</v>
      </c>
      <c r="D298" s="16">
        <v>2</v>
      </c>
      <c r="E298" s="17" t="s">
        <v>62</v>
      </c>
      <c r="F298" s="99">
        <v>42217</v>
      </c>
    </row>
    <row r="299" spans="2:6" x14ac:dyDescent="0.25">
      <c r="B299" s="16">
        <v>17</v>
      </c>
      <c r="C299" s="17" t="s">
        <v>79</v>
      </c>
      <c r="D299" s="16">
        <v>2</v>
      </c>
      <c r="E299" s="17" t="s">
        <v>62</v>
      </c>
      <c r="F299" s="99">
        <v>42217</v>
      </c>
    </row>
    <row r="300" spans="2:6" x14ac:dyDescent="0.25">
      <c r="B300" s="16">
        <v>20</v>
      </c>
      <c r="C300" s="17" t="s">
        <v>79</v>
      </c>
      <c r="D300" s="16">
        <v>2</v>
      </c>
      <c r="E300" s="17" t="s">
        <v>62</v>
      </c>
      <c r="F300" s="99">
        <v>42217</v>
      </c>
    </row>
    <row r="301" spans="2:6" x14ac:dyDescent="0.25">
      <c r="B301" s="16">
        <v>23</v>
      </c>
      <c r="C301" s="17" t="s">
        <v>79</v>
      </c>
      <c r="D301" s="16">
        <v>2</v>
      </c>
      <c r="E301" s="17" t="s">
        <v>62</v>
      </c>
      <c r="F301" s="99">
        <v>42217</v>
      </c>
    </row>
    <row r="302" spans="2:6" x14ac:dyDescent="0.25">
      <c r="B302" s="16">
        <v>24</v>
      </c>
      <c r="C302" s="17" t="s">
        <v>79</v>
      </c>
      <c r="D302" s="16">
        <v>2</v>
      </c>
      <c r="E302" s="17" t="s">
        <v>62</v>
      </c>
      <c r="F302" s="99">
        <v>42217</v>
      </c>
    </row>
    <row r="303" spans="2:6" x14ac:dyDescent="0.25">
      <c r="B303" s="16">
        <v>10</v>
      </c>
      <c r="C303" s="17" t="s">
        <v>79</v>
      </c>
      <c r="D303" s="16">
        <v>2</v>
      </c>
      <c r="E303" s="17" t="s">
        <v>62</v>
      </c>
      <c r="F303" s="99">
        <v>42370</v>
      </c>
    </row>
    <row r="304" spans="2:6" x14ac:dyDescent="0.25">
      <c r="B304" s="16">
        <v>2</v>
      </c>
      <c r="C304" s="17" t="s">
        <v>79</v>
      </c>
      <c r="D304" s="16">
        <v>2</v>
      </c>
      <c r="E304" s="17" t="s">
        <v>62</v>
      </c>
      <c r="F304" s="99">
        <v>42522</v>
      </c>
    </row>
    <row r="305" spans="2:6" x14ac:dyDescent="0.25">
      <c r="B305" s="16">
        <v>5</v>
      </c>
      <c r="C305" s="17" t="s">
        <v>79</v>
      </c>
      <c r="D305" s="16">
        <v>2</v>
      </c>
      <c r="E305" s="17" t="s">
        <v>62</v>
      </c>
      <c r="F305" s="99">
        <v>42522</v>
      </c>
    </row>
    <row r="306" spans="2:6" x14ac:dyDescent="0.25">
      <c r="B306" s="16">
        <v>2</v>
      </c>
      <c r="C306" s="17" t="s">
        <v>79</v>
      </c>
      <c r="D306" s="16">
        <v>2</v>
      </c>
      <c r="E306" s="17" t="s">
        <v>62</v>
      </c>
      <c r="F306" s="99">
        <v>42736</v>
      </c>
    </row>
    <row r="307" spans="2:6" x14ac:dyDescent="0.25">
      <c r="B307" s="16">
        <v>13</v>
      </c>
      <c r="C307" s="17" t="s">
        <v>79</v>
      </c>
      <c r="D307" s="16">
        <v>2</v>
      </c>
      <c r="E307" s="17" t="s">
        <v>62</v>
      </c>
      <c r="F307" s="99">
        <v>42736</v>
      </c>
    </row>
    <row r="308" spans="2:6" x14ac:dyDescent="0.25">
      <c r="B308" s="16">
        <v>9</v>
      </c>
      <c r="C308" s="17" t="s">
        <v>79</v>
      </c>
      <c r="D308" s="16">
        <v>2</v>
      </c>
      <c r="E308" s="17" t="s">
        <v>62</v>
      </c>
      <c r="F308" s="99">
        <v>42583</v>
      </c>
    </row>
    <row r="309" spans="2:6" x14ac:dyDescent="0.25">
      <c r="B309" s="16">
        <v>21</v>
      </c>
      <c r="C309" s="17" t="s">
        <v>79</v>
      </c>
      <c r="D309" s="16">
        <v>2</v>
      </c>
      <c r="E309" s="17" t="s">
        <v>62</v>
      </c>
      <c r="F309" s="99">
        <v>42583</v>
      </c>
    </row>
    <row r="310" spans="2:6" x14ac:dyDescent="0.25">
      <c r="B310" s="100">
        <v>6</v>
      </c>
      <c r="C310" s="100" t="s">
        <v>79</v>
      </c>
      <c r="D310" s="100">
        <v>2</v>
      </c>
      <c r="E310" s="100" t="s">
        <v>62</v>
      </c>
      <c r="F310" s="99">
        <v>42903</v>
      </c>
    </row>
    <row r="311" spans="2:6" x14ac:dyDescent="0.25">
      <c r="B311" s="100">
        <v>14</v>
      </c>
      <c r="C311" s="100" t="s">
        <v>79</v>
      </c>
      <c r="D311" s="100">
        <v>2</v>
      </c>
      <c r="E311" s="100" t="s">
        <v>62</v>
      </c>
      <c r="F311" s="99">
        <v>42903</v>
      </c>
    </row>
    <row r="312" spans="2:6" x14ac:dyDescent="0.25">
      <c r="B312" s="100">
        <v>10</v>
      </c>
      <c r="C312" s="100" t="s">
        <v>79</v>
      </c>
      <c r="D312" s="100">
        <v>2</v>
      </c>
      <c r="E312" s="100" t="s">
        <v>62</v>
      </c>
      <c r="F312" s="101">
        <v>43329</v>
      </c>
    </row>
    <row r="313" spans="2:6" x14ac:dyDescent="0.25">
      <c r="B313" s="100">
        <v>11</v>
      </c>
      <c r="C313" s="100" t="s">
        <v>79</v>
      </c>
      <c r="D313" s="100">
        <v>2</v>
      </c>
      <c r="E313" s="100" t="s">
        <v>62</v>
      </c>
      <c r="F313" s="101">
        <v>43118</v>
      </c>
    </row>
    <row r="314" spans="2:6" x14ac:dyDescent="0.25">
      <c r="B314" s="100">
        <v>14</v>
      </c>
      <c r="C314" s="100" t="s">
        <v>79</v>
      </c>
      <c r="D314" s="100">
        <v>2</v>
      </c>
      <c r="E314" s="100" t="s">
        <v>62</v>
      </c>
      <c r="F314" s="101">
        <v>43118</v>
      </c>
    </row>
    <row r="315" spans="2:6" x14ac:dyDescent="0.25">
      <c r="B315" s="100">
        <v>24</v>
      </c>
      <c r="C315" s="100" t="s">
        <v>79</v>
      </c>
      <c r="D315" s="100">
        <v>2</v>
      </c>
      <c r="E315" s="100" t="s">
        <v>62</v>
      </c>
      <c r="F315" s="101">
        <v>43118</v>
      </c>
    </row>
    <row r="316" spans="2:6" x14ac:dyDescent="0.25">
      <c r="B316" s="100">
        <v>5</v>
      </c>
      <c r="C316" s="100" t="s">
        <v>79</v>
      </c>
      <c r="D316" s="100">
        <v>2</v>
      </c>
      <c r="E316" s="100" t="s">
        <v>62</v>
      </c>
      <c r="F316" s="101">
        <v>43269</v>
      </c>
    </row>
    <row r="317" spans="2:6" x14ac:dyDescent="0.25">
      <c r="B317" s="100">
        <v>24</v>
      </c>
      <c r="C317" s="100" t="s">
        <v>79</v>
      </c>
      <c r="D317" s="100">
        <v>2</v>
      </c>
      <c r="E317" s="100" t="s">
        <v>62</v>
      </c>
      <c r="F317" s="101">
        <v>43269</v>
      </c>
    </row>
    <row r="318" spans="2:6" x14ac:dyDescent="0.25">
      <c r="B318" s="16">
        <v>20</v>
      </c>
      <c r="C318" s="17" t="s">
        <v>79</v>
      </c>
      <c r="D318" s="16">
        <v>2</v>
      </c>
      <c r="E318" s="17" t="s">
        <v>62</v>
      </c>
      <c r="F318" s="102">
        <v>43313</v>
      </c>
    </row>
    <row r="319" spans="2:6" x14ac:dyDescent="0.25">
      <c r="B319" s="16">
        <v>23</v>
      </c>
      <c r="C319" s="17" t="s">
        <v>79</v>
      </c>
      <c r="D319" s="16">
        <v>2</v>
      </c>
      <c r="E319" s="17" t="s">
        <v>62</v>
      </c>
      <c r="F319" s="102">
        <v>43313</v>
      </c>
    </row>
    <row r="320" spans="2:6" x14ac:dyDescent="0.25">
      <c r="B320" s="16">
        <v>1</v>
      </c>
      <c r="C320" s="17" t="s">
        <v>79</v>
      </c>
      <c r="D320" s="16">
        <v>2</v>
      </c>
      <c r="E320" s="17" t="s">
        <v>62</v>
      </c>
      <c r="F320" s="102">
        <v>43466</v>
      </c>
    </row>
    <row r="321" spans="2:6" x14ac:dyDescent="0.25">
      <c r="B321" s="16">
        <v>3</v>
      </c>
      <c r="C321" s="17" t="s">
        <v>79</v>
      </c>
      <c r="D321" s="16">
        <v>2</v>
      </c>
      <c r="E321" s="17" t="s">
        <v>62</v>
      </c>
      <c r="F321" s="102">
        <v>43466</v>
      </c>
    </row>
    <row r="322" spans="2:6" x14ac:dyDescent="0.25">
      <c r="B322" s="16">
        <v>24</v>
      </c>
      <c r="C322" s="17" t="s">
        <v>79</v>
      </c>
      <c r="D322" s="16">
        <v>2</v>
      </c>
      <c r="E322" s="17" t="s">
        <v>62</v>
      </c>
      <c r="F322" s="102">
        <v>43466</v>
      </c>
    </row>
    <row r="323" spans="2:6" x14ac:dyDescent="0.25">
      <c r="B323" s="16">
        <v>29</v>
      </c>
      <c r="C323" s="17" t="s">
        <v>126</v>
      </c>
      <c r="D323" s="16">
        <v>2</v>
      </c>
      <c r="E323" s="17" t="s">
        <v>62</v>
      </c>
      <c r="F323" s="99">
        <v>42736</v>
      </c>
    </row>
    <row r="324" spans="2:6" x14ac:dyDescent="0.25">
      <c r="B324" s="16">
        <v>32</v>
      </c>
      <c r="C324" s="17" t="s">
        <v>126</v>
      </c>
      <c r="D324" s="16">
        <v>4</v>
      </c>
      <c r="E324" s="17" t="s">
        <v>62</v>
      </c>
      <c r="F324" s="99">
        <v>42736</v>
      </c>
    </row>
    <row r="325" spans="2:6" x14ac:dyDescent="0.25">
      <c r="B325" s="16">
        <v>32</v>
      </c>
      <c r="C325" s="17" t="s">
        <v>126</v>
      </c>
      <c r="D325" s="16">
        <v>4</v>
      </c>
      <c r="E325" s="17" t="s">
        <v>62</v>
      </c>
      <c r="F325" s="99">
        <v>42583</v>
      </c>
    </row>
    <row r="326" spans="2:6" x14ac:dyDescent="0.25">
      <c r="B326" s="16">
        <v>29</v>
      </c>
      <c r="C326" s="17" t="s">
        <v>80</v>
      </c>
      <c r="D326" s="16">
        <v>2</v>
      </c>
      <c r="E326" s="17" t="s">
        <v>62</v>
      </c>
      <c r="F326" s="99">
        <v>42217</v>
      </c>
    </row>
    <row r="327" spans="2:6" x14ac:dyDescent="0.25">
      <c r="B327" s="16">
        <v>31</v>
      </c>
      <c r="C327" s="17" t="s">
        <v>80</v>
      </c>
      <c r="D327" s="16">
        <v>2</v>
      </c>
      <c r="E327" s="17" t="s">
        <v>62</v>
      </c>
      <c r="F327" s="99">
        <v>42370</v>
      </c>
    </row>
    <row r="328" spans="2:6" x14ac:dyDescent="0.25">
      <c r="B328" s="100">
        <v>29</v>
      </c>
      <c r="C328" s="100" t="s">
        <v>80</v>
      </c>
      <c r="D328" s="100">
        <v>2</v>
      </c>
      <c r="E328" s="100" t="s">
        <v>62</v>
      </c>
      <c r="F328" s="101">
        <v>43329</v>
      </c>
    </row>
    <row r="329" spans="2:6" x14ac:dyDescent="0.25">
      <c r="B329" s="100">
        <v>26</v>
      </c>
      <c r="C329" s="100" t="s">
        <v>80</v>
      </c>
      <c r="D329" s="100">
        <v>2</v>
      </c>
      <c r="E329" s="100" t="s">
        <v>62</v>
      </c>
      <c r="F329" s="101">
        <v>43269</v>
      </c>
    </row>
    <row r="330" spans="2:6" x14ac:dyDescent="0.25">
      <c r="B330" s="16">
        <v>30</v>
      </c>
      <c r="C330" s="17" t="s">
        <v>80</v>
      </c>
      <c r="D330" s="16">
        <v>2</v>
      </c>
      <c r="E330" s="17" t="s">
        <v>62</v>
      </c>
      <c r="F330" s="102">
        <v>43313</v>
      </c>
    </row>
    <row r="331" spans="2:6" x14ac:dyDescent="0.25">
      <c r="B331" s="16">
        <v>34</v>
      </c>
      <c r="C331" s="17" t="s">
        <v>80</v>
      </c>
      <c r="D331" s="16">
        <v>4</v>
      </c>
      <c r="E331" s="17" t="s">
        <v>62</v>
      </c>
      <c r="F331" s="99">
        <v>42522</v>
      </c>
    </row>
    <row r="332" spans="2:6" x14ac:dyDescent="0.25">
      <c r="B332" s="100">
        <v>32</v>
      </c>
      <c r="C332" s="100" t="s">
        <v>80</v>
      </c>
      <c r="D332" s="100">
        <v>4</v>
      </c>
      <c r="E332" s="100" t="s">
        <v>62</v>
      </c>
      <c r="F332" s="101">
        <v>43118</v>
      </c>
    </row>
    <row r="333" spans="2:6" x14ac:dyDescent="0.25">
      <c r="B333" s="100">
        <v>31</v>
      </c>
      <c r="C333" s="100" t="s">
        <v>80</v>
      </c>
      <c r="D333" s="100">
        <v>2</v>
      </c>
      <c r="E333" s="100" t="s">
        <v>62</v>
      </c>
      <c r="F333" s="99">
        <v>42903</v>
      </c>
    </row>
    <row r="334" spans="2:6" x14ac:dyDescent="0.25">
      <c r="B334" s="12">
        <v>8</v>
      </c>
      <c r="C334" s="13" t="s">
        <v>79</v>
      </c>
      <c r="D334" s="12">
        <v>2</v>
      </c>
      <c r="E334" s="13" t="s">
        <v>69</v>
      </c>
      <c r="F334" s="104">
        <v>42156</v>
      </c>
    </row>
    <row r="335" spans="2:6" x14ac:dyDescent="0.25">
      <c r="B335" s="12">
        <v>11</v>
      </c>
      <c r="C335" s="13" t="s">
        <v>79</v>
      </c>
      <c r="D335" s="12">
        <v>2</v>
      </c>
      <c r="E335" s="13" t="s">
        <v>69</v>
      </c>
      <c r="F335" s="104">
        <v>42156</v>
      </c>
    </row>
    <row r="336" spans="2:6" x14ac:dyDescent="0.25">
      <c r="B336" s="12">
        <v>15</v>
      </c>
      <c r="C336" s="13" t="s">
        <v>79</v>
      </c>
      <c r="D336" s="12">
        <v>2</v>
      </c>
      <c r="E336" s="13" t="s">
        <v>69</v>
      </c>
      <c r="F336" s="104">
        <v>42156</v>
      </c>
    </row>
    <row r="337" spans="2:6" x14ac:dyDescent="0.25">
      <c r="B337" s="12">
        <v>16</v>
      </c>
      <c r="C337" s="13" t="s">
        <v>79</v>
      </c>
      <c r="D337" s="12">
        <v>2</v>
      </c>
      <c r="E337" s="13" t="s">
        <v>69</v>
      </c>
      <c r="F337" s="104">
        <v>42156</v>
      </c>
    </row>
    <row r="338" spans="2:6" x14ac:dyDescent="0.25">
      <c r="B338" s="12">
        <v>21</v>
      </c>
      <c r="C338" s="13" t="s">
        <v>79</v>
      </c>
      <c r="D338" s="12">
        <v>2</v>
      </c>
      <c r="E338" s="13" t="s">
        <v>69</v>
      </c>
      <c r="F338" s="104">
        <v>42156</v>
      </c>
    </row>
    <row r="339" spans="2:6" x14ac:dyDescent="0.25">
      <c r="B339" s="16">
        <v>14</v>
      </c>
      <c r="C339" s="17" t="s">
        <v>79</v>
      </c>
      <c r="D339" s="16">
        <v>2</v>
      </c>
      <c r="E339" s="17" t="s">
        <v>69</v>
      </c>
      <c r="F339" s="99">
        <v>42217</v>
      </c>
    </row>
    <row r="340" spans="2:6" x14ac:dyDescent="0.25">
      <c r="B340" s="16">
        <v>19</v>
      </c>
      <c r="C340" s="17" t="s">
        <v>79</v>
      </c>
      <c r="D340" s="16">
        <v>2</v>
      </c>
      <c r="E340" s="17" t="s">
        <v>69</v>
      </c>
      <c r="F340" s="99">
        <v>42217</v>
      </c>
    </row>
    <row r="341" spans="2:6" x14ac:dyDescent="0.25">
      <c r="B341" s="16">
        <v>13</v>
      </c>
      <c r="C341" s="17" t="s">
        <v>79</v>
      </c>
      <c r="D341" s="16">
        <v>2</v>
      </c>
      <c r="E341" s="17" t="s">
        <v>69</v>
      </c>
      <c r="F341" s="99">
        <v>42370</v>
      </c>
    </row>
    <row r="342" spans="2:6" x14ac:dyDescent="0.25">
      <c r="B342" s="16">
        <v>20</v>
      </c>
      <c r="C342" s="17" t="s">
        <v>79</v>
      </c>
      <c r="D342" s="16">
        <v>2</v>
      </c>
      <c r="E342" s="17" t="s">
        <v>69</v>
      </c>
      <c r="F342" s="99">
        <v>42370</v>
      </c>
    </row>
    <row r="343" spans="2:6" x14ac:dyDescent="0.25">
      <c r="B343" s="16">
        <v>22</v>
      </c>
      <c r="C343" s="17" t="s">
        <v>79</v>
      </c>
      <c r="D343" s="16">
        <v>2</v>
      </c>
      <c r="E343" s="17" t="s">
        <v>69</v>
      </c>
      <c r="F343" s="99">
        <v>42370</v>
      </c>
    </row>
    <row r="344" spans="2:6" x14ac:dyDescent="0.25">
      <c r="B344" s="16">
        <v>24</v>
      </c>
      <c r="C344" s="17" t="s">
        <v>79</v>
      </c>
      <c r="D344" s="16">
        <v>2</v>
      </c>
      <c r="E344" s="17" t="s">
        <v>69</v>
      </c>
      <c r="F344" s="99">
        <v>42370</v>
      </c>
    </row>
    <row r="345" spans="2:6" x14ac:dyDescent="0.25">
      <c r="B345" s="16">
        <v>13</v>
      </c>
      <c r="C345" s="17" t="s">
        <v>79</v>
      </c>
      <c r="D345" s="16">
        <v>2</v>
      </c>
      <c r="E345" s="17" t="s">
        <v>69</v>
      </c>
      <c r="F345" s="99">
        <v>42522</v>
      </c>
    </row>
    <row r="346" spans="2:6" x14ac:dyDescent="0.25">
      <c r="B346" s="16">
        <v>21</v>
      </c>
      <c r="C346" s="17" t="s">
        <v>79</v>
      </c>
      <c r="D346" s="16">
        <v>2</v>
      </c>
      <c r="E346" s="17" t="s">
        <v>69</v>
      </c>
      <c r="F346" s="99">
        <v>42522</v>
      </c>
    </row>
    <row r="347" spans="2:6" x14ac:dyDescent="0.25">
      <c r="B347" s="16">
        <v>10</v>
      </c>
      <c r="C347" s="17" t="s">
        <v>79</v>
      </c>
      <c r="D347" s="16">
        <v>2</v>
      </c>
      <c r="E347" s="17" t="s">
        <v>69</v>
      </c>
      <c r="F347" s="99">
        <v>42583</v>
      </c>
    </row>
    <row r="348" spans="2:6" x14ac:dyDescent="0.25">
      <c r="B348" s="16">
        <v>12</v>
      </c>
      <c r="C348" s="17" t="s">
        <v>79</v>
      </c>
      <c r="D348" s="16">
        <v>2</v>
      </c>
      <c r="E348" s="17" t="s">
        <v>69</v>
      </c>
      <c r="F348" s="99">
        <v>42583</v>
      </c>
    </row>
    <row r="349" spans="2:6" x14ac:dyDescent="0.25">
      <c r="B349" s="100">
        <v>5</v>
      </c>
      <c r="C349" s="100" t="s">
        <v>79</v>
      </c>
      <c r="D349" s="100">
        <v>2</v>
      </c>
      <c r="E349" s="100" t="s">
        <v>69</v>
      </c>
      <c r="F349" s="99">
        <v>42903</v>
      </c>
    </row>
    <row r="350" spans="2:6" x14ac:dyDescent="0.25">
      <c r="B350" s="100">
        <v>10</v>
      </c>
      <c r="C350" s="100" t="s">
        <v>79</v>
      </c>
      <c r="D350" s="100">
        <v>2</v>
      </c>
      <c r="E350" s="100" t="s">
        <v>69</v>
      </c>
      <c r="F350" s="99">
        <v>42903</v>
      </c>
    </row>
    <row r="351" spans="2:6" x14ac:dyDescent="0.25">
      <c r="B351" s="100">
        <v>24</v>
      </c>
      <c r="C351" s="100" t="s">
        <v>79</v>
      </c>
      <c r="D351" s="100">
        <v>2</v>
      </c>
      <c r="E351" s="100" t="s">
        <v>69</v>
      </c>
      <c r="F351" s="99">
        <v>42903</v>
      </c>
    </row>
    <row r="352" spans="2:6" x14ac:dyDescent="0.25">
      <c r="B352" s="100">
        <v>5</v>
      </c>
      <c r="C352" s="100" t="s">
        <v>79</v>
      </c>
      <c r="D352" s="100">
        <v>2</v>
      </c>
      <c r="E352" s="100" t="s">
        <v>69</v>
      </c>
      <c r="F352" s="101">
        <v>43329</v>
      </c>
    </row>
    <row r="353" spans="2:6" x14ac:dyDescent="0.25">
      <c r="B353" s="100">
        <v>7</v>
      </c>
      <c r="C353" s="100" t="s">
        <v>79</v>
      </c>
      <c r="D353" s="100">
        <v>2</v>
      </c>
      <c r="E353" s="100" t="s">
        <v>69</v>
      </c>
      <c r="F353" s="101">
        <v>43329</v>
      </c>
    </row>
    <row r="354" spans="2:6" x14ac:dyDescent="0.25">
      <c r="B354" s="100">
        <v>9</v>
      </c>
      <c r="C354" s="100" t="s">
        <v>79</v>
      </c>
      <c r="D354" s="100">
        <v>2</v>
      </c>
      <c r="E354" s="100" t="s">
        <v>69</v>
      </c>
      <c r="F354" s="101">
        <v>43329</v>
      </c>
    </row>
    <row r="355" spans="2:6" x14ac:dyDescent="0.25">
      <c r="B355" s="100">
        <v>18</v>
      </c>
      <c r="C355" s="100" t="s">
        <v>79</v>
      </c>
      <c r="D355" s="100">
        <v>2</v>
      </c>
      <c r="E355" s="100" t="s">
        <v>69</v>
      </c>
      <c r="F355" s="101">
        <v>43329</v>
      </c>
    </row>
    <row r="356" spans="2:6" x14ac:dyDescent="0.25">
      <c r="B356" s="100">
        <v>13</v>
      </c>
      <c r="C356" s="100" t="s">
        <v>79</v>
      </c>
      <c r="D356" s="100">
        <v>2</v>
      </c>
      <c r="E356" s="100" t="s">
        <v>69</v>
      </c>
      <c r="F356" s="101">
        <v>43118</v>
      </c>
    </row>
    <row r="357" spans="2:6" x14ac:dyDescent="0.25">
      <c r="B357" s="100">
        <v>17</v>
      </c>
      <c r="C357" s="100" t="s">
        <v>79</v>
      </c>
      <c r="D357" s="100">
        <v>2</v>
      </c>
      <c r="E357" s="100" t="s">
        <v>69</v>
      </c>
      <c r="F357" s="101">
        <v>43118</v>
      </c>
    </row>
    <row r="358" spans="2:6" x14ac:dyDescent="0.25">
      <c r="B358" s="100">
        <v>23</v>
      </c>
      <c r="C358" s="100" t="s">
        <v>79</v>
      </c>
      <c r="D358" s="100">
        <v>2</v>
      </c>
      <c r="E358" s="100" t="s">
        <v>69</v>
      </c>
      <c r="F358" s="101">
        <v>43118</v>
      </c>
    </row>
    <row r="359" spans="2:6" x14ac:dyDescent="0.25">
      <c r="B359" s="100">
        <v>4</v>
      </c>
      <c r="C359" s="100" t="s">
        <v>79</v>
      </c>
      <c r="D359" s="100">
        <v>2</v>
      </c>
      <c r="E359" s="100" t="s">
        <v>69</v>
      </c>
      <c r="F359" s="101">
        <v>43269</v>
      </c>
    </row>
    <row r="360" spans="2:6" x14ac:dyDescent="0.25">
      <c r="B360" s="100">
        <v>9</v>
      </c>
      <c r="C360" s="100" t="s">
        <v>79</v>
      </c>
      <c r="D360" s="100">
        <v>2</v>
      </c>
      <c r="E360" s="100" t="s">
        <v>69</v>
      </c>
      <c r="F360" s="101">
        <v>43269</v>
      </c>
    </row>
    <row r="361" spans="2:6" x14ac:dyDescent="0.25">
      <c r="B361" s="100">
        <v>11</v>
      </c>
      <c r="C361" s="100" t="s">
        <v>79</v>
      </c>
      <c r="D361" s="100">
        <v>2</v>
      </c>
      <c r="E361" s="100" t="s">
        <v>69</v>
      </c>
      <c r="F361" s="101">
        <v>43269</v>
      </c>
    </row>
    <row r="362" spans="2:6" x14ac:dyDescent="0.25">
      <c r="B362" s="100">
        <v>21</v>
      </c>
      <c r="C362" s="100" t="s">
        <v>79</v>
      </c>
      <c r="D362" s="100">
        <v>2</v>
      </c>
      <c r="E362" s="100" t="s">
        <v>69</v>
      </c>
      <c r="F362" s="101">
        <v>43269</v>
      </c>
    </row>
    <row r="363" spans="2:6" x14ac:dyDescent="0.25">
      <c r="B363" s="100">
        <v>23</v>
      </c>
      <c r="C363" s="100" t="s">
        <v>79</v>
      </c>
      <c r="D363" s="100">
        <v>2</v>
      </c>
      <c r="E363" s="100" t="s">
        <v>69</v>
      </c>
      <c r="F363" s="101">
        <v>43269</v>
      </c>
    </row>
    <row r="364" spans="2:6" x14ac:dyDescent="0.25">
      <c r="B364" s="16">
        <v>7</v>
      </c>
      <c r="C364" s="17" t="s">
        <v>79</v>
      </c>
      <c r="D364" s="16">
        <v>2</v>
      </c>
      <c r="E364" s="17" t="s">
        <v>69</v>
      </c>
      <c r="F364" s="102">
        <v>43313</v>
      </c>
    </row>
    <row r="365" spans="2:6" x14ac:dyDescent="0.25">
      <c r="B365" s="16">
        <v>12</v>
      </c>
      <c r="C365" s="17" t="s">
        <v>79</v>
      </c>
      <c r="D365" s="16">
        <v>2</v>
      </c>
      <c r="E365" s="17" t="s">
        <v>69</v>
      </c>
      <c r="F365" s="102">
        <v>43313</v>
      </c>
    </row>
    <row r="366" spans="2:6" x14ac:dyDescent="0.25">
      <c r="B366" s="16">
        <v>16</v>
      </c>
      <c r="C366" s="17" t="s">
        <v>79</v>
      </c>
      <c r="D366" s="16">
        <v>2</v>
      </c>
      <c r="E366" s="17" t="s">
        <v>69</v>
      </c>
      <c r="F366" s="102">
        <v>43313</v>
      </c>
    </row>
    <row r="367" spans="2:6" x14ac:dyDescent="0.25">
      <c r="B367" s="16">
        <v>5</v>
      </c>
      <c r="C367" s="17" t="s">
        <v>79</v>
      </c>
      <c r="D367" s="16">
        <v>2</v>
      </c>
      <c r="E367" s="17" t="s">
        <v>69</v>
      </c>
      <c r="F367" s="102">
        <v>43466</v>
      </c>
    </row>
    <row r="368" spans="2:6" x14ac:dyDescent="0.25">
      <c r="B368" s="16">
        <v>6</v>
      </c>
      <c r="C368" s="17" t="s">
        <v>79</v>
      </c>
      <c r="D368" s="16">
        <v>2</v>
      </c>
      <c r="E368" s="17" t="s">
        <v>69</v>
      </c>
      <c r="F368" s="102">
        <v>43466</v>
      </c>
    </row>
    <row r="369" spans="2:6" x14ac:dyDescent="0.25">
      <c r="B369" s="16">
        <v>8</v>
      </c>
      <c r="C369" s="17" t="s">
        <v>79</v>
      </c>
      <c r="D369" s="16">
        <v>2</v>
      </c>
      <c r="E369" s="17" t="s">
        <v>69</v>
      </c>
      <c r="F369" s="102">
        <v>43466</v>
      </c>
    </row>
    <row r="370" spans="2:6" x14ac:dyDescent="0.25">
      <c r="B370" s="16">
        <v>10</v>
      </c>
      <c r="C370" s="17" t="s">
        <v>79</v>
      </c>
      <c r="D370" s="16">
        <v>2</v>
      </c>
      <c r="E370" s="17" t="s">
        <v>69</v>
      </c>
      <c r="F370" s="102">
        <v>43466</v>
      </c>
    </row>
    <row r="371" spans="2:6" x14ac:dyDescent="0.25">
      <c r="B371" s="16">
        <v>35</v>
      </c>
      <c r="C371" s="17" t="s">
        <v>126</v>
      </c>
      <c r="D371" s="16">
        <v>6</v>
      </c>
      <c r="E371" s="17" t="s">
        <v>69</v>
      </c>
      <c r="F371" s="99">
        <v>42736</v>
      </c>
    </row>
    <row r="372" spans="2:6" x14ac:dyDescent="0.25">
      <c r="B372" s="16">
        <v>35</v>
      </c>
      <c r="C372" s="17" t="s">
        <v>126</v>
      </c>
      <c r="D372" s="16">
        <v>6</v>
      </c>
      <c r="E372" s="17" t="s">
        <v>69</v>
      </c>
      <c r="F372" s="99">
        <v>42583</v>
      </c>
    </row>
    <row r="373" spans="2:6" x14ac:dyDescent="0.25">
      <c r="B373" s="12">
        <v>31</v>
      </c>
      <c r="C373" s="13" t="s">
        <v>80</v>
      </c>
      <c r="D373" s="12">
        <v>2</v>
      </c>
      <c r="E373" s="13" t="s">
        <v>69</v>
      </c>
      <c r="F373" s="104">
        <v>42156</v>
      </c>
    </row>
    <row r="374" spans="2:6" x14ac:dyDescent="0.25">
      <c r="B374" s="16">
        <v>27</v>
      </c>
      <c r="C374" s="17" t="s">
        <v>80</v>
      </c>
      <c r="D374" s="16">
        <v>2</v>
      </c>
      <c r="E374" s="17" t="s">
        <v>69</v>
      </c>
      <c r="F374" s="99">
        <v>42217</v>
      </c>
    </row>
    <row r="375" spans="2:6" x14ac:dyDescent="0.25">
      <c r="B375" s="16">
        <v>27</v>
      </c>
      <c r="C375" s="17" t="s">
        <v>80</v>
      </c>
      <c r="D375" s="16">
        <v>2</v>
      </c>
      <c r="E375" s="17" t="s">
        <v>69</v>
      </c>
      <c r="F375" s="99">
        <v>42522</v>
      </c>
    </row>
    <row r="376" spans="2:6" x14ac:dyDescent="0.25">
      <c r="B376" s="100">
        <v>30</v>
      </c>
      <c r="C376" s="100" t="s">
        <v>80</v>
      </c>
      <c r="D376" s="100">
        <v>2</v>
      </c>
      <c r="E376" s="100" t="s">
        <v>69</v>
      </c>
      <c r="F376" s="101">
        <v>43269</v>
      </c>
    </row>
    <row r="377" spans="2:6" x14ac:dyDescent="0.25">
      <c r="B377" s="16">
        <v>29</v>
      </c>
      <c r="C377" s="17" t="s">
        <v>80</v>
      </c>
      <c r="D377" s="16">
        <v>2</v>
      </c>
      <c r="E377" s="17" t="s">
        <v>69</v>
      </c>
      <c r="F377" s="102">
        <v>43313</v>
      </c>
    </row>
    <row r="378" spans="2:6" x14ac:dyDescent="0.25">
      <c r="B378" s="16">
        <v>33</v>
      </c>
      <c r="C378" s="17" t="s">
        <v>80</v>
      </c>
      <c r="D378" s="16">
        <v>4</v>
      </c>
      <c r="E378" s="17" t="s">
        <v>69</v>
      </c>
      <c r="F378" s="99">
        <v>42522</v>
      </c>
    </row>
    <row r="379" spans="2:6" x14ac:dyDescent="0.25">
      <c r="B379" s="100">
        <v>33</v>
      </c>
      <c r="C379" s="100" t="s">
        <v>80</v>
      </c>
      <c r="D379" s="100">
        <v>4</v>
      </c>
      <c r="E379" s="100" t="s">
        <v>69</v>
      </c>
      <c r="F379" s="101">
        <v>43329</v>
      </c>
    </row>
    <row r="380" spans="2:6" x14ac:dyDescent="0.25">
      <c r="B380" s="100">
        <v>29</v>
      </c>
      <c r="C380" s="100" t="s">
        <v>80</v>
      </c>
      <c r="D380" s="100">
        <v>2</v>
      </c>
      <c r="E380" s="100" t="s">
        <v>69</v>
      </c>
      <c r="F380" s="99">
        <v>42903</v>
      </c>
    </row>
    <row r="381" spans="2:6" x14ac:dyDescent="0.25">
      <c r="B381" s="12">
        <v>5</v>
      </c>
      <c r="C381" s="13" t="s">
        <v>79</v>
      </c>
      <c r="D381" s="12">
        <v>2</v>
      </c>
      <c r="E381" s="13" t="s">
        <v>67</v>
      </c>
      <c r="F381" s="104">
        <v>42156</v>
      </c>
    </row>
    <row r="382" spans="2:6" x14ac:dyDescent="0.25">
      <c r="B382" s="12">
        <v>12</v>
      </c>
      <c r="C382" s="13" t="s">
        <v>79</v>
      </c>
      <c r="D382" s="12">
        <v>2</v>
      </c>
      <c r="E382" s="13" t="s">
        <v>67</v>
      </c>
      <c r="F382" s="104">
        <v>42156</v>
      </c>
    </row>
    <row r="383" spans="2:6" x14ac:dyDescent="0.25">
      <c r="B383" s="16">
        <v>4</v>
      </c>
      <c r="C383" s="17" t="s">
        <v>79</v>
      </c>
      <c r="D383" s="16">
        <v>2</v>
      </c>
      <c r="E383" s="17" t="s">
        <v>67</v>
      </c>
      <c r="F383" s="99">
        <v>42217</v>
      </c>
    </row>
    <row r="384" spans="2:6" x14ac:dyDescent="0.25">
      <c r="B384" s="16">
        <v>11</v>
      </c>
      <c r="C384" s="17" t="s">
        <v>79</v>
      </c>
      <c r="D384" s="16">
        <v>2</v>
      </c>
      <c r="E384" s="17" t="s">
        <v>67</v>
      </c>
      <c r="F384" s="99">
        <v>42217</v>
      </c>
    </row>
    <row r="385" spans="2:6" x14ac:dyDescent="0.25">
      <c r="B385" s="16">
        <v>9</v>
      </c>
      <c r="C385" s="17" t="s">
        <v>79</v>
      </c>
      <c r="D385" s="16">
        <v>2</v>
      </c>
      <c r="E385" s="17" t="s">
        <v>67</v>
      </c>
      <c r="F385" s="99">
        <v>42370</v>
      </c>
    </row>
    <row r="386" spans="2:6" x14ac:dyDescent="0.25">
      <c r="B386" s="16">
        <v>16</v>
      </c>
      <c r="C386" s="17" t="s">
        <v>79</v>
      </c>
      <c r="D386" s="16">
        <v>2</v>
      </c>
      <c r="E386" s="17" t="s">
        <v>67</v>
      </c>
      <c r="F386" s="99">
        <v>42370</v>
      </c>
    </row>
    <row r="387" spans="2:6" x14ac:dyDescent="0.25">
      <c r="B387" s="16">
        <v>11</v>
      </c>
      <c r="C387" s="17" t="s">
        <v>79</v>
      </c>
      <c r="D387" s="16">
        <v>2</v>
      </c>
      <c r="E387" s="17" t="s">
        <v>67</v>
      </c>
      <c r="F387" s="99">
        <v>42522</v>
      </c>
    </row>
    <row r="388" spans="2:6" x14ac:dyDescent="0.25">
      <c r="B388" s="16">
        <v>15</v>
      </c>
      <c r="C388" s="17" t="s">
        <v>79</v>
      </c>
      <c r="D388" s="16">
        <v>2</v>
      </c>
      <c r="E388" s="17" t="s">
        <v>67</v>
      </c>
      <c r="F388" s="99">
        <v>42522</v>
      </c>
    </row>
    <row r="389" spans="2:6" x14ac:dyDescent="0.25">
      <c r="B389" s="16">
        <v>7</v>
      </c>
      <c r="C389" s="17" t="s">
        <v>79</v>
      </c>
      <c r="D389" s="16">
        <v>2</v>
      </c>
      <c r="E389" s="17" t="s">
        <v>67</v>
      </c>
      <c r="F389" s="99">
        <v>42736</v>
      </c>
    </row>
    <row r="390" spans="2:6" x14ac:dyDescent="0.25">
      <c r="B390" s="16">
        <v>9</v>
      </c>
      <c r="C390" s="17" t="s">
        <v>79</v>
      </c>
      <c r="D390" s="16">
        <v>2</v>
      </c>
      <c r="E390" s="17" t="s">
        <v>67</v>
      </c>
      <c r="F390" s="99">
        <v>42736</v>
      </c>
    </row>
    <row r="391" spans="2:6" x14ac:dyDescent="0.25">
      <c r="B391" s="16">
        <v>12</v>
      </c>
      <c r="C391" s="17" t="s">
        <v>79</v>
      </c>
      <c r="D391" s="16">
        <v>2</v>
      </c>
      <c r="E391" s="17" t="s">
        <v>67</v>
      </c>
      <c r="F391" s="99">
        <v>42736</v>
      </c>
    </row>
    <row r="392" spans="2:6" x14ac:dyDescent="0.25">
      <c r="B392" s="16">
        <v>14</v>
      </c>
      <c r="C392" s="17" t="s">
        <v>79</v>
      </c>
      <c r="D392" s="16">
        <v>2</v>
      </c>
      <c r="E392" s="17" t="s">
        <v>67</v>
      </c>
      <c r="F392" s="99">
        <v>42736</v>
      </c>
    </row>
    <row r="393" spans="2:6" x14ac:dyDescent="0.25">
      <c r="B393" s="16">
        <v>17</v>
      </c>
      <c r="C393" s="17" t="s">
        <v>79</v>
      </c>
      <c r="D393" s="16">
        <v>2</v>
      </c>
      <c r="E393" s="17" t="s">
        <v>67</v>
      </c>
      <c r="F393" s="99">
        <v>42736</v>
      </c>
    </row>
    <row r="394" spans="2:6" x14ac:dyDescent="0.25">
      <c r="B394" s="16">
        <v>6</v>
      </c>
      <c r="C394" s="17" t="s">
        <v>79</v>
      </c>
      <c r="D394" s="16">
        <v>2</v>
      </c>
      <c r="E394" s="17" t="s">
        <v>67</v>
      </c>
      <c r="F394" s="99">
        <v>42583</v>
      </c>
    </row>
    <row r="395" spans="2:6" x14ac:dyDescent="0.25">
      <c r="B395" s="16">
        <v>8</v>
      </c>
      <c r="C395" s="17" t="s">
        <v>79</v>
      </c>
      <c r="D395" s="16">
        <v>2</v>
      </c>
      <c r="E395" s="17" t="s">
        <v>67</v>
      </c>
      <c r="F395" s="99">
        <v>42583</v>
      </c>
    </row>
    <row r="396" spans="2:6" x14ac:dyDescent="0.25">
      <c r="B396" s="100">
        <v>3</v>
      </c>
      <c r="C396" s="100" t="s">
        <v>79</v>
      </c>
      <c r="D396" s="100">
        <v>2</v>
      </c>
      <c r="E396" s="100" t="s">
        <v>67</v>
      </c>
      <c r="F396" s="99">
        <v>42903</v>
      </c>
    </row>
    <row r="397" spans="2:6" x14ac:dyDescent="0.25">
      <c r="B397" s="100">
        <v>13</v>
      </c>
      <c r="C397" s="100" t="s">
        <v>79</v>
      </c>
      <c r="D397" s="100">
        <v>2</v>
      </c>
      <c r="E397" s="100" t="s">
        <v>67</v>
      </c>
      <c r="F397" s="99">
        <v>42903</v>
      </c>
    </row>
    <row r="398" spans="2:6" x14ac:dyDescent="0.25">
      <c r="B398" s="100">
        <v>22</v>
      </c>
      <c r="C398" s="100" t="s">
        <v>79</v>
      </c>
      <c r="D398" s="100">
        <v>2</v>
      </c>
      <c r="E398" s="100" t="s">
        <v>67</v>
      </c>
      <c r="F398" s="99">
        <v>42903</v>
      </c>
    </row>
    <row r="399" spans="2:6" x14ac:dyDescent="0.25">
      <c r="B399" s="100">
        <v>14</v>
      </c>
      <c r="C399" s="100" t="s">
        <v>79</v>
      </c>
      <c r="D399" s="100">
        <v>2</v>
      </c>
      <c r="E399" s="100" t="s">
        <v>67</v>
      </c>
      <c r="F399" s="101">
        <v>43329</v>
      </c>
    </row>
    <row r="400" spans="2:6" x14ac:dyDescent="0.25">
      <c r="B400" s="100">
        <v>19</v>
      </c>
      <c r="C400" s="100" t="s">
        <v>79</v>
      </c>
      <c r="D400" s="100">
        <v>2</v>
      </c>
      <c r="E400" s="100" t="s">
        <v>67</v>
      </c>
      <c r="F400" s="101">
        <v>43329</v>
      </c>
    </row>
    <row r="401" spans="2:6" x14ac:dyDescent="0.25">
      <c r="B401" s="100">
        <v>21</v>
      </c>
      <c r="C401" s="100" t="s">
        <v>79</v>
      </c>
      <c r="D401" s="100">
        <v>2</v>
      </c>
      <c r="E401" s="100" t="s">
        <v>67</v>
      </c>
      <c r="F401" s="101">
        <v>43329</v>
      </c>
    </row>
    <row r="402" spans="2:6" x14ac:dyDescent="0.25">
      <c r="B402" s="100">
        <v>4</v>
      </c>
      <c r="C402" s="100" t="s">
        <v>79</v>
      </c>
      <c r="D402" s="100">
        <v>2</v>
      </c>
      <c r="E402" s="100" t="s">
        <v>67</v>
      </c>
      <c r="F402" s="101">
        <v>43118</v>
      </c>
    </row>
    <row r="403" spans="2:6" x14ac:dyDescent="0.25">
      <c r="B403" s="100">
        <v>6</v>
      </c>
      <c r="C403" s="100" t="s">
        <v>79</v>
      </c>
      <c r="D403" s="100">
        <v>2</v>
      </c>
      <c r="E403" s="100" t="s">
        <v>67</v>
      </c>
      <c r="F403" s="101">
        <v>43269</v>
      </c>
    </row>
    <row r="404" spans="2:6" x14ac:dyDescent="0.25">
      <c r="B404" s="100">
        <v>8</v>
      </c>
      <c r="C404" s="100" t="s">
        <v>79</v>
      </c>
      <c r="D404" s="100">
        <v>2</v>
      </c>
      <c r="E404" s="100" t="s">
        <v>67</v>
      </c>
      <c r="F404" s="101">
        <v>43269</v>
      </c>
    </row>
    <row r="405" spans="2:6" x14ac:dyDescent="0.25">
      <c r="B405" s="16">
        <v>6</v>
      </c>
      <c r="C405" s="17" t="s">
        <v>79</v>
      </c>
      <c r="D405" s="16">
        <v>2</v>
      </c>
      <c r="E405" s="17" t="s">
        <v>67</v>
      </c>
      <c r="F405" s="102">
        <v>43313</v>
      </c>
    </row>
    <row r="406" spans="2:6" x14ac:dyDescent="0.25">
      <c r="B406" s="16">
        <v>9</v>
      </c>
      <c r="C406" s="17" t="s">
        <v>79</v>
      </c>
      <c r="D406" s="16">
        <v>2</v>
      </c>
      <c r="E406" s="17" t="s">
        <v>67</v>
      </c>
      <c r="F406" s="102">
        <v>43313</v>
      </c>
    </row>
    <row r="407" spans="2:6" x14ac:dyDescent="0.25">
      <c r="B407" s="16">
        <v>24</v>
      </c>
      <c r="C407" s="17" t="s">
        <v>79</v>
      </c>
      <c r="D407" s="16">
        <v>2</v>
      </c>
      <c r="E407" s="17" t="s">
        <v>67</v>
      </c>
      <c r="F407" s="102">
        <v>43313</v>
      </c>
    </row>
    <row r="408" spans="2:6" x14ac:dyDescent="0.25">
      <c r="B408" s="16">
        <v>13</v>
      </c>
      <c r="C408" s="17" t="s">
        <v>79</v>
      </c>
      <c r="D408" s="16">
        <v>2</v>
      </c>
      <c r="E408" s="17" t="s">
        <v>67</v>
      </c>
      <c r="F408" s="102">
        <v>43466</v>
      </c>
    </row>
    <row r="409" spans="2:6" x14ac:dyDescent="0.25">
      <c r="B409" s="16">
        <v>17</v>
      </c>
      <c r="C409" s="17" t="s">
        <v>79</v>
      </c>
      <c r="D409" s="16">
        <v>2</v>
      </c>
      <c r="E409" s="17" t="s">
        <v>67</v>
      </c>
      <c r="F409" s="102">
        <v>43466</v>
      </c>
    </row>
    <row r="410" spans="2:6" x14ac:dyDescent="0.25">
      <c r="B410" s="16">
        <v>22</v>
      </c>
      <c r="C410" s="17" t="s">
        <v>79</v>
      </c>
      <c r="D410" s="16">
        <v>2</v>
      </c>
      <c r="E410" s="17" t="s">
        <v>67</v>
      </c>
      <c r="F410" s="102">
        <v>43466</v>
      </c>
    </row>
    <row r="411" spans="2:6" x14ac:dyDescent="0.25">
      <c r="B411" s="16">
        <v>27</v>
      </c>
      <c r="C411" s="17" t="s">
        <v>126</v>
      </c>
      <c r="D411" s="16">
        <v>2</v>
      </c>
      <c r="E411" s="17" t="s">
        <v>67</v>
      </c>
      <c r="F411" s="99">
        <v>42736</v>
      </c>
    </row>
    <row r="412" spans="2:6" x14ac:dyDescent="0.25">
      <c r="B412" s="16">
        <v>31</v>
      </c>
      <c r="C412" s="17" t="s">
        <v>126</v>
      </c>
      <c r="D412" s="16">
        <v>2</v>
      </c>
      <c r="E412" s="17" t="s">
        <v>67</v>
      </c>
      <c r="F412" s="99">
        <v>42583</v>
      </c>
    </row>
    <row r="413" spans="2:6" x14ac:dyDescent="0.25">
      <c r="B413" s="16">
        <v>34</v>
      </c>
      <c r="C413" s="17" t="s">
        <v>126</v>
      </c>
      <c r="D413" s="16">
        <v>4</v>
      </c>
      <c r="E413" s="17" t="s">
        <v>67</v>
      </c>
      <c r="F413" s="99">
        <v>42583</v>
      </c>
    </row>
    <row r="414" spans="2:6" x14ac:dyDescent="0.25">
      <c r="B414" s="12">
        <v>28</v>
      </c>
      <c r="C414" s="13" t="s">
        <v>80</v>
      </c>
      <c r="D414" s="12">
        <v>2</v>
      </c>
      <c r="E414" s="13" t="s">
        <v>67</v>
      </c>
      <c r="F414" s="104">
        <v>42156</v>
      </c>
    </row>
    <row r="415" spans="2:6" x14ac:dyDescent="0.25">
      <c r="B415" s="16">
        <v>29</v>
      </c>
      <c r="C415" s="17" t="s">
        <v>80</v>
      </c>
      <c r="D415" s="16">
        <v>2</v>
      </c>
      <c r="E415" s="17" t="s">
        <v>67</v>
      </c>
      <c r="F415" s="99">
        <v>42370</v>
      </c>
    </row>
    <row r="416" spans="2:6" x14ac:dyDescent="0.25">
      <c r="B416" s="16">
        <v>28</v>
      </c>
      <c r="C416" s="17" t="s">
        <v>80</v>
      </c>
      <c r="D416" s="16">
        <v>2</v>
      </c>
      <c r="E416" s="17" t="s">
        <v>67</v>
      </c>
      <c r="F416" s="99">
        <v>42522</v>
      </c>
    </row>
    <row r="417" spans="2:6" x14ac:dyDescent="0.25">
      <c r="B417" s="16">
        <v>30</v>
      </c>
      <c r="C417" s="17" t="s">
        <v>80</v>
      </c>
      <c r="D417" s="16">
        <v>2</v>
      </c>
      <c r="E417" s="17" t="s">
        <v>67</v>
      </c>
      <c r="F417" s="99">
        <v>42522</v>
      </c>
    </row>
    <row r="418" spans="2:6" x14ac:dyDescent="0.25">
      <c r="B418" s="100">
        <v>27</v>
      </c>
      <c r="C418" s="100" t="s">
        <v>80</v>
      </c>
      <c r="D418" s="100">
        <v>2</v>
      </c>
      <c r="E418" s="100" t="s">
        <v>67</v>
      </c>
      <c r="F418" s="101">
        <v>43118</v>
      </c>
    </row>
    <row r="419" spans="2:6" x14ac:dyDescent="0.25">
      <c r="B419" s="100">
        <v>31</v>
      </c>
      <c r="C419" s="100" t="s">
        <v>80</v>
      </c>
      <c r="D419" s="100">
        <v>2</v>
      </c>
      <c r="E419" s="100" t="s">
        <v>67</v>
      </c>
      <c r="F419" s="101">
        <v>43118</v>
      </c>
    </row>
    <row r="420" spans="2:6" x14ac:dyDescent="0.25">
      <c r="B420" s="12">
        <v>34</v>
      </c>
      <c r="C420" s="13" t="s">
        <v>80</v>
      </c>
      <c r="D420" s="12">
        <v>4</v>
      </c>
      <c r="E420" s="13" t="s">
        <v>67</v>
      </c>
      <c r="F420" s="104">
        <v>42156</v>
      </c>
    </row>
    <row r="421" spans="2:6" x14ac:dyDescent="0.25">
      <c r="B421" s="16">
        <v>32</v>
      </c>
      <c r="C421" s="17" t="s">
        <v>80</v>
      </c>
      <c r="D421" s="16">
        <v>4</v>
      </c>
      <c r="E421" s="17" t="s">
        <v>67</v>
      </c>
      <c r="F421" s="99">
        <v>42217</v>
      </c>
    </row>
    <row r="422" spans="2:6" x14ac:dyDescent="0.25">
      <c r="B422" s="16">
        <v>32</v>
      </c>
      <c r="C422" s="17" t="s">
        <v>80</v>
      </c>
      <c r="D422" s="16">
        <v>4</v>
      </c>
      <c r="E422" s="17" t="s">
        <v>67</v>
      </c>
      <c r="F422" s="99">
        <v>42370</v>
      </c>
    </row>
    <row r="423" spans="2:6" x14ac:dyDescent="0.25">
      <c r="B423" s="100">
        <v>34</v>
      </c>
      <c r="C423" s="100" t="s">
        <v>80</v>
      </c>
      <c r="D423" s="100">
        <v>4</v>
      </c>
      <c r="E423" s="100" t="s">
        <v>67</v>
      </c>
      <c r="F423" s="101">
        <v>43329</v>
      </c>
    </row>
    <row r="424" spans="2:6" x14ac:dyDescent="0.25">
      <c r="B424" s="100">
        <v>34</v>
      </c>
      <c r="C424" s="100" t="s">
        <v>80</v>
      </c>
      <c r="D424" s="100">
        <v>4</v>
      </c>
      <c r="E424" s="100" t="s">
        <v>67</v>
      </c>
      <c r="F424" s="101">
        <v>43118</v>
      </c>
    </row>
    <row r="425" spans="2:6" x14ac:dyDescent="0.25">
      <c r="B425" s="100">
        <v>33</v>
      </c>
      <c r="C425" s="100" t="s">
        <v>80</v>
      </c>
      <c r="D425" s="100">
        <v>4</v>
      </c>
      <c r="E425" s="100" t="s">
        <v>67</v>
      </c>
      <c r="F425" s="101">
        <v>43269</v>
      </c>
    </row>
    <row r="426" spans="2:6" x14ac:dyDescent="0.25">
      <c r="B426" s="16">
        <v>33</v>
      </c>
      <c r="C426" s="17" t="s">
        <v>80</v>
      </c>
      <c r="D426" s="16">
        <v>4</v>
      </c>
      <c r="E426" s="17" t="s">
        <v>67</v>
      </c>
      <c r="F426" s="102">
        <v>43313</v>
      </c>
    </row>
    <row r="427" spans="2:6" x14ac:dyDescent="0.25">
      <c r="B427" s="16">
        <v>34</v>
      </c>
      <c r="C427" s="17" t="s">
        <v>80</v>
      </c>
      <c r="D427" s="16">
        <v>4</v>
      </c>
      <c r="E427" s="17" t="s">
        <v>67</v>
      </c>
      <c r="F427" s="102">
        <v>43466</v>
      </c>
    </row>
    <row r="428" spans="2:6" x14ac:dyDescent="0.25">
      <c r="B428" s="16">
        <v>36</v>
      </c>
      <c r="C428" s="17" t="s">
        <v>80</v>
      </c>
      <c r="D428" s="16">
        <v>6</v>
      </c>
      <c r="E428" s="17" t="s">
        <v>67</v>
      </c>
      <c r="F428" s="99">
        <v>42370</v>
      </c>
    </row>
    <row r="429" spans="2:6" x14ac:dyDescent="0.25">
      <c r="B429" s="100">
        <v>36</v>
      </c>
      <c r="C429" s="17" t="s">
        <v>80</v>
      </c>
      <c r="D429" s="100">
        <v>6</v>
      </c>
      <c r="E429" s="100" t="s">
        <v>67</v>
      </c>
      <c r="F429" s="99">
        <v>42903</v>
      </c>
    </row>
  </sheetData>
  <sortState ref="B2:F429">
    <sortCondition ref="E2:E429"/>
    <sortCondition descending="1" ref="C2:C429"/>
    <sortCondition ref="D2:D42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78EB-5CDF-4BFE-A158-FEC3604B1630}">
  <dimension ref="B1:X429"/>
  <sheetViews>
    <sheetView tabSelected="1" topLeftCell="J18" workbookViewId="0">
      <selection activeCell="T36" sqref="T36"/>
    </sheetView>
  </sheetViews>
  <sheetFormatPr defaultRowHeight="15" x14ac:dyDescent="0.25"/>
  <cols>
    <col min="5" max="5" width="11.5703125" customWidth="1"/>
    <col min="6" max="7" width="17.42578125" customWidth="1"/>
    <col min="14" max="14" width="10.7109375" customWidth="1"/>
    <col min="16" max="16" width="9.140625" style="82"/>
    <col min="17" max="17" width="24.7109375" customWidth="1"/>
    <col min="18" max="18" width="15" customWidth="1"/>
    <col min="19" max="19" width="12.7109375" customWidth="1"/>
    <col min="20" max="20" width="13.42578125" customWidth="1"/>
    <col min="21" max="21" width="13.85546875" customWidth="1"/>
    <col min="24" max="24" width="12.7109375" customWidth="1"/>
  </cols>
  <sheetData>
    <row r="1" spans="2:24" x14ac:dyDescent="0.25">
      <c r="B1" s="13" t="s">
        <v>114</v>
      </c>
      <c r="C1" s="13" t="s">
        <v>117</v>
      </c>
      <c r="D1" s="13" t="s">
        <v>118</v>
      </c>
      <c r="E1" s="13" t="s">
        <v>75</v>
      </c>
      <c r="F1" s="103" t="s">
        <v>60</v>
      </c>
      <c r="G1" s="103"/>
    </row>
    <row r="2" spans="2:24" ht="30.75" customHeight="1" x14ac:dyDescent="0.25">
      <c r="B2" s="12">
        <v>20</v>
      </c>
      <c r="C2" s="13" t="s">
        <v>79</v>
      </c>
      <c r="D2" s="12">
        <v>2</v>
      </c>
      <c r="E2" s="13" t="s">
        <v>72</v>
      </c>
      <c r="F2" s="104">
        <v>42156</v>
      </c>
      <c r="G2" s="104"/>
      <c r="H2" s="11" t="s">
        <v>75</v>
      </c>
      <c r="I2" s="11" t="s">
        <v>113</v>
      </c>
      <c r="J2" s="11" t="s">
        <v>84</v>
      </c>
      <c r="K2" s="66"/>
      <c r="L2" s="11" t="s">
        <v>112</v>
      </c>
      <c r="M2" s="11" t="s">
        <v>133</v>
      </c>
      <c r="N2" s="11" t="s">
        <v>134</v>
      </c>
      <c r="P2" s="115" t="s">
        <v>127</v>
      </c>
      <c r="Q2" s="115"/>
      <c r="R2" s="115"/>
      <c r="S2" s="115"/>
      <c r="T2" s="115"/>
      <c r="U2" s="115"/>
      <c r="V2" s="115"/>
      <c r="W2" s="115"/>
      <c r="X2" s="115"/>
    </row>
    <row r="3" spans="2:24" ht="27.75" customHeight="1" x14ac:dyDescent="0.25">
      <c r="B3" s="16">
        <v>12</v>
      </c>
      <c r="C3" s="17" t="s">
        <v>79</v>
      </c>
      <c r="D3" s="16">
        <v>2</v>
      </c>
      <c r="E3" s="17" t="s">
        <v>72</v>
      </c>
      <c r="F3" s="99">
        <v>42217</v>
      </c>
      <c r="G3" s="99"/>
      <c r="H3" s="66" t="s">
        <v>72</v>
      </c>
      <c r="I3" s="30"/>
      <c r="J3" s="66"/>
      <c r="K3" s="66"/>
      <c r="L3" s="66" t="s">
        <v>86</v>
      </c>
      <c r="M3" s="67">
        <f>SUM(W4:W5)</f>
        <v>6.7460317460317457E-2</v>
      </c>
      <c r="N3" s="67">
        <f>SUM(X4:X5)</f>
        <v>7.9439252336448593E-2</v>
      </c>
      <c r="P3" s="108" t="s">
        <v>75</v>
      </c>
      <c r="Q3" s="107" t="s">
        <v>128</v>
      </c>
      <c r="R3" s="107" t="s">
        <v>120</v>
      </c>
      <c r="S3" s="107" t="s">
        <v>129</v>
      </c>
      <c r="T3" s="107" t="s">
        <v>130</v>
      </c>
      <c r="U3" s="107" t="s">
        <v>131</v>
      </c>
      <c r="V3" s="107" t="s">
        <v>122</v>
      </c>
      <c r="W3" s="107" t="s">
        <v>123</v>
      </c>
      <c r="X3" s="107" t="s">
        <v>124</v>
      </c>
    </row>
    <row r="4" spans="2:24" x14ac:dyDescent="0.25">
      <c r="B4" s="16">
        <v>15</v>
      </c>
      <c r="C4" s="17" t="s">
        <v>79</v>
      </c>
      <c r="D4" s="16">
        <v>2</v>
      </c>
      <c r="E4" s="17" t="s">
        <v>72</v>
      </c>
      <c r="F4" s="99">
        <v>42217</v>
      </c>
      <c r="G4" s="99"/>
      <c r="H4" s="66" t="s">
        <v>73</v>
      </c>
      <c r="I4" s="30"/>
      <c r="J4" s="66"/>
      <c r="K4" s="66"/>
      <c r="L4" s="66" t="s">
        <v>93</v>
      </c>
      <c r="M4" s="67">
        <f>SUM(W6:W9)</f>
        <v>0.3035714285714286</v>
      </c>
      <c r="N4" s="67">
        <f>SUM(X6:X9)</f>
        <v>0.30607476635514014</v>
      </c>
      <c r="P4" s="35" t="s">
        <v>72</v>
      </c>
      <c r="Q4" s="86">
        <f>SUM(R4:U4)</f>
        <v>21</v>
      </c>
      <c r="R4" s="86">
        <v>15</v>
      </c>
      <c r="S4" s="86">
        <v>6</v>
      </c>
      <c r="T4" s="86">
        <v>0</v>
      </c>
      <c r="U4" s="86">
        <v>0</v>
      </c>
      <c r="V4" s="86">
        <f>R4*2+S4*2+T4*4+U4*6</f>
        <v>42</v>
      </c>
      <c r="W4" s="105">
        <f>V4/1008</f>
        <v>4.1666666666666664E-2</v>
      </c>
      <c r="X4" s="105">
        <f>Q4/428</f>
        <v>4.9065420560747662E-2</v>
      </c>
    </row>
    <row r="5" spans="2:24" x14ac:dyDescent="0.25">
      <c r="B5" s="16">
        <v>21</v>
      </c>
      <c r="C5" s="17" t="s">
        <v>79</v>
      </c>
      <c r="D5" s="16">
        <v>2</v>
      </c>
      <c r="E5" s="17" t="s">
        <v>72</v>
      </c>
      <c r="F5" s="99">
        <v>42370</v>
      </c>
      <c r="G5" s="99"/>
      <c r="H5" s="66" t="s">
        <v>64</v>
      </c>
      <c r="I5" s="30"/>
      <c r="J5" s="66"/>
      <c r="K5" s="66"/>
      <c r="L5" s="66" t="s">
        <v>94</v>
      </c>
      <c r="M5" s="67">
        <f>SUM(W10:W11)</f>
        <v>6.1507936507936505E-2</v>
      </c>
      <c r="N5" s="67">
        <v>7.0000000000000007E-2</v>
      </c>
      <c r="P5" s="35" t="s">
        <v>73</v>
      </c>
      <c r="Q5" s="106">
        <f t="shared" ref="Q5:Q17" si="0">SUM(R5:U5)</f>
        <v>13</v>
      </c>
      <c r="R5" s="86">
        <v>9</v>
      </c>
      <c r="S5" s="86">
        <v>4</v>
      </c>
      <c r="T5" s="86">
        <v>0</v>
      </c>
      <c r="U5" s="86">
        <v>0</v>
      </c>
      <c r="V5" s="106">
        <f t="shared" ref="V5:V17" si="1">R5*2+S5*2+T5*4+U5*6</f>
        <v>26</v>
      </c>
      <c r="W5" s="105">
        <f t="shared" ref="W5:W17" si="2">V5/1008</f>
        <v>2.5793650793650792E-2</v>
      </c>
      <c r="X5" s="105">
        <f t="shared" ref="X5:X17" si="3">Q5/428</f>
        <v>3.0373831775700934E-2</v>
      </c>
    </row>
    <row r="6" spans="2:24" x14ac:dyDescent="0.25">
      <c r="B6" s="16">
        <v>20</v>
      </c>
      <c r="C6" s="17" t="s">
        <v>79</v>
      </c>
      <c r="D6" s="16">
        <v>2</v>
      </c>
      <c r="E6" s="17" t="s">
        <v>72</v>
      </c>
      <c r="F6" s="99">
        <v>42522</v>
      </c>
      <c r="G6" s="99"/>
      <c r="H6" s="66" t="s">
        <v>70</v>
      </c>
      <c r="I6" s="30"/>
      <c r="J6" s="66"/>
      <c r="K6" s="66"/>
      <c r="L6" s="66" t="s">
        <v>95</v>
      </c>
      <c r="M6" s="67">
        <f>SUM(W12:W13)</f>
        <v>0.1468253968253968</v>
      </c>
      <c r="N6" s="67">
        <v>0.15</v>
      </c>
      <c r="P6" s="35" t="s">
        <v>64</v>
      </c>
      <c r="Q6" s="106">
        <f t="shared" si="0"/>
        <v>28</v>
      </c>
      <c r="R6" s="86">
        <v>19</v>
      </c>
      <c r="S6" s="86">
        <v>9</v>
      </c>
      <c r="T6" s="86">
        <v>0</v>
      </c>
      <c r="U6" s="86">
        <v>0</v>
      </c>
      <c r="V6" s="106">
        <f t="shared" si="1"/>
        <v>56</v>
      </c>
      <c r="W6" s="105">
        <f t="shared" si="2"/>
        <v>5.5555555555555552E-2</v>
      </c>
      <c r="X6" s="105">
        <f t="shared" si="3"/>
        <v>6.5420560747663545E-2</v>
      </c>
    </row>
    <row r="7" spans="2:24" x14ac:dyDescent="0.25">
      <c r="B7" s="16">
        <v>15</v>
      </c>
      <c r="C7" s="17" t="s">
        <v>79</v>
      </c>
      <c r="D7" s="16">
        <v>2</v>
      </c>
      <c r="E7" s="17" t="s">
        <v>72</v>
      </c>
      <c r="F7" s="99">
        <v>42736</v>
      </c>
      <c r="G7" s="99"/>
      <c r="H7" s="66" t="s">
        <v>66</v>
      </c>
      <c r="I7" s="30"/>
      <c r="J7" s="66"/>
      <c r="K7" s="66"/>
      <c r="L7" s="66" t="s">
        <v>96</v>
      </c>
      <c r="M7" s="67">
        <f>W14</f>
        <v>0.10912698412698413</v>
      </c>
      <c r="N7" s="67">
        <f>X14</f>
        <v>8.4112149532710276E-2</v>
      </c>
      <c r="P7" s="35" t="s">
        <v>70</v>
      </c>
      <c r="Q7" s="106">
        <f t="shared" si="0"/>
        <v>28</v>
      </c>
      <c r="R7" s="86">
        <v>17</v>
      </c>
      <c r="S7" s="86">
        <v>8</v>
      </c>
      <c r="T7" s="86">
        <v>3</v>
      </c>
      <c r="U7" s="86">
        <v>0</v>
      </c>
      <c r="V7" s="106">
        <f t="shared" si="1"/>
        <v>62</v>
      </c>
      <c r="W7" s="105">
        <f t="shared" si="2"/>
        <v>6.1507936507936505E-2</v>
      </c>
      <c r="X7" s="105">
        <f t="shared" si="3"/>
        <v>6.5420560747663545E-2</v>
      </c>
    </row>
    <row r="8" spans="2:24" x14ac:dyDescent="0.25">
      <c r="B8" s="16">
        <v>23</v>
      </c>
      <c r="C8" s="17" t="s">
        <v>79</v>
      </c>
      <c r="D8" s="16">
        <v>2</v>
      </c>
      <c r="E8" s="17" t="s">
        <v>72</v>
      </c>
      <c r="F8" s="99">
        <v>42583</v>
      </c>
      <c r="G8" s="99"/>
      <c r="H8" s="66" t="s">
        <v>74</v>
      </c>
      <c r="I8" s="30"/>
      <c r="J8" s="66"/>
      <c r="K8" s="66"/>
      <c r="L8" s="66" t="s">
        <v>97</v>
      </c>
      <c r="M8" s="67">
        <f>SUM(W15:W17)</f>
        <v>0.31150793650793651</v>
      </c>
      <c r="N8" s="67">
        <f>SUM(X15:X17)</f>
        <v>0.31308411214953269</v>
      </c>
      <c r="P8" s="35" t="s">
        <v>66</v>
      </c>
      <c r="Q8" s="106">
        <f t="shared" si="0"/>
        <v>62</v>
      </c>
      <c r="R8" s="86">
        <v>44</v>
      </c>
      <c r="S8" s="86">
        <v>7</v>
      </c>
      <c r="T8" s="86">
        <v>5</v>
      </c>
      <c r="U8" s="86">
        <v>6</v>
      </c>
      <c r="V8" s="106">
        <f t="shared" si="1"/>
        <v>158</v>
      </c>
      <c r="W8" s="105">
        <f t="shared" si="2"/>
        <v>0.15674603174603174</v>
      </c>
      <c r="X8" s="105">
        <f t="shared" si="3"/>
        <v>0.14485981308411214</v>
      </c>
    </row>
    <row r="9" spans="2:24" x14ac:dyDescent="0.25">
      <c r="B9" s="100">
        <v>4</v>
      </c>
      <c r="C9" s="100" t="s">
        <v>79</v>
      </c>
      <c r="D9" s="100">
        <v>2</v>
      </c>
      <c r="E9" s="100" t="s">
        <v>72</v>
      </c>
      <c r="F9" s="99">
        <v>42903</v>
      </c>
      <c r="G9" s="99"/>
      <c r="H9" s="66" t="s">
        <v>65</v>
      </c>
      <c r="I9" s="30"/>
      <c r="J9" s="66"/>
      <c r="K9" s="66"/>
      <c r="L9" s="66"/>
      <c r="M9" s="91">
        <f>SUM(M3:M8)</f>
        <v>1</v>
      </c>
      <c r="N9" s="114">
        <f>SUM(N3:N8)</f>
        <v>1.0027102803738317</v>
      </c>
      <c r="P9" s="35" t="s">
        <v>74</v>
      </c>
      <c r="Q9" s="106">
        <f t="shared" si="0"/>
        <v>13</v>
      </c>
      <c r="R9" s="86">
        <v>0</v>
      </c>
      <c r="S9" s="86">
        <v>11</v>
      </c>
      <c r="T9" s="86">
        <v>2</v>
      </c>
      <c r="U9" s="86">
        <v>0</v>
      </c>
      <c r="V9" s="106">
        <f t="shared" si="1"/>
        <v>30</v>
      </c>
      <c r="W9" s="105">
        <f t="shared" si="2"/>
        <v>2.976190476190476E-2</v>
      </c>
      <c r="X9" s="105">
        <f t="shared" si="3"/>
        <v>3.0373831775700934E-2</v>
      </c>
    </row>
    <row r="10" spans="2:24" x14ac:dyDescent="0.25">
      <c r="B10" s="100">
        <v>8</v>
      </c>
      <c r="C10" s="100" t="s">
        <v>79</v>
      </c>
      <c r="D10" s="100">
        <v>2</v>
      </c>
      <c r="E10" s="100" t="s">
        <v>72</v>
      </c>
      <c r="F10" s="99">
        <v>42903</v>
      </c>
      <c r="G10" s="99"/>
      <c r="H10" s="66" t="s">
        <v>61</v>
      </c>
      <c r="I10" s="30"/>
      <c r="J10" s="66"/>
      <c r="K10" s="66"/>
      <c r="L10" s="66"/>
      <c r="M10" s="66"/>
      <c r="N10" s="66"/>
      <c r="P10" s="35" t="s">
        <v>65</v>
      </c>
      <c r="Q10" s="106">
        <f t="shared" si="0"/>
        <v>14</v>
      </c>
      <c r="R10" s="86">
        <v>12</v>
      </c>
      <c r="S10" s="86">
        <v>2</v>
      </c>
      <c r="T10" s="86">
        <v>0</v>
      </c>
      <c r="U10" s="86">
        <v>0</v>
      </c>
      <c r="V10" s="106">
        <f t="shared" si="1"/>
        <v>28</v>
      </c>
      <c r="W10" s="105">
        <f t="shared" si="2"/>
        <v>2.7777777777777776E-2</v>
      </c>
      <c r="X10" s="105">
        <f t="shared" si="3"/>
        <v>3.2710280373831772E-2</v>
      </c>
    </row>
    <row r="11" spans="2:24" x14ac:dyDescent="0.25">
      <c r="B11" s="100">
        <v>4</v>
      </c>
      <c r="C11" s="100" t="s">
        <v>79</v>
      </c>
      <c r="D11" s="100">
        <v>2</v>
      </c>
      <c r="E11" s="100" t="s">
        <v>72</v>
      </c>
      <c r="F11" s="101">
        <v>43329</v>
      </c>
      <c r="G11" s="101"/>
      <c r="H11" s="66" t="s">
        <v>63</v>
      </c>
      <c r="I11" s="30"/>
      <c r="J11" s="66"/>
      <c r="K11" s="66"/>
      <c r="L11" s="66"/>
      <c r="M11" s="66"/>
      <c r="N11" s="66"/>
      <c r="P11" s="35" t="s">
        <v>61</v>
      </c>
      <c r="Q11" s="106">
        <f t="shared" si="0"/>
        <v>17</v>
      </c>
      <c r="R11" s="86">
        <v>17</v>
      </c>
      <c r="S11" s="86">
        <v>0</v>
      </c>
      <c r="T11" s="86">
        <v>0</v>
      </c>
      <c r="U11" s="86">
        <v>0</v>
      </c>
      <c r="V11" s="106">
        <f t="shared" si="1"/>
        <v>34</v>
      </c>
      <c r="W11" s="105">
        <f t="shared" si="2"/>
        <v>3.3730158730158728E-2</v>
      </c>
      <c r="X11" s="105">
        <f t="shared" si="3"/>
        <v>3.9719626168224297E-2</v>
      </c>
    </row>
    <row r="12" spans="2:24" x14ac:dyDescent="0.25">
      <c r="B12" s="100">
        <v>12</v>
      </c>
      <c r="C12" s="100" t="s">
        <v>79</v>
      </c>
      <c r="D12" s="100">
        <v>2</v>
      </c>
      <c r="E12" s="100" t="s">
        <v>72</v>
      </c>
      <c r="F12" s="101">
        <v>43329</v>
      </c>
      <c r="G12" s="101"/>
      <c r="H12" s="66" t="s">
        <v>68</v>
      </c>
      <c r="I12" s="30"/>
      <c r="J12" s="66"/>
      <c r="K12" s="66"/>
      <c r="L12" s="108" t="s">
        <v>75</v>
      </c>
      <c r="M12" s="30" t="s">
        <v>123</v>
      </c>
      <c r="N12" s="66"/>
      <c r="P12" s="35" t="s">
        <v>63</v>
      </c>
      <c r="Q12" s="106">
        <f t="shared" si="0"/>
        <v>14</v>
      </c>
      <c r="R12" s="86">
        <v>13</v>
      </c>
      <c r="S12" s="86">
        <v>1</v>
      </c>
      <c r="T12" s="86">
        <v>0</v>
      </c>
      <c r="U12" s="86">
        <v>0</v>
      </c>
      <c r="V12" s="106">
        <f t="shared" si="1"/>
        <v>28</v>
      </c>
      <c r="W12" s="105">
        <f t="shared" si="2"/>
        <v>2.7777777777777776E-2</v>
      </c>
      <c r="X12" s="105">
        <f t="shared" si="3"/>
        <v>3.2710280373831772E-2</v>
      </c>
    </row>
    <row r="13" spans="2:24" x14ac:dyDescent="0.25">
      <c r="B13" s="100">
        <v>16</v>
      </c>
      <c r="C13" s="100" t="s">
        <v>79</v>
      </c>
      <c r="D13" s="100">
        <v>2</v>
      </c>
      <c r="E13" s="100" t="s">
        <v>72</v>
      </c>
      <c r="F13" s="101">
        <v>43118</v>
      </c>
      <c r="G13" s="101"/>
      <c r="H13" s="66" t="s">
        <v>71</v>
      </c>
      <c r="I13" s="30"/>
      <c r="J13" s="66"/>
      <c r="K13" s="66"/>
      <c r="L13" s="35" t="s">
        <v>72</v>
      </c>
      <c r="M13" s="30">
        <v>4.1666666666666664E-2</v>
      </c>
      <c r="N13" s="66"/>
      <c r="P13" s="35" t="s">
        <v>68</v>
      </c>
      <c r="Q13" s="106">
        <f t="shared" si="0"/>
        <v>48</v>
      </c>
      <c r="R13" s="86">
        <v>32</v>
      </c>
      <c r="S13" s="86">
        <v>8</v>
      </c>
      <c r="T13" s="86">
        <v>4</v>
      </c>
      <c r="U13" s="86">
        <v>4</v>
      </c>
      <c r="V13" s="106">
        <f t="shared" si="1"/>
        <v>120</v>
      </c>
      <c r="W13" s="105">
        <f t="shared" si="2"/>
        <v>0.11904761904761904</v>
      </c>
      <c r="X13" s="105">
        <f t="shared" si="3"/>
        <v>0.11214953271028037</v>
      </c>
    </row>
    <row r="14" spans="2:24" x14ac:dyDescent="0.25">
      <c r="B14" s="100">
        <v>21</v>
      </c>
      <c r="C14" s="100" t="s">
        <v>79</v>
      </c>
      <c r="D14" s="100">
        <v>2</v>
      </c>
      <c r="E14" s="100" t="s">
        <v>72</v>
      </c>
      <c r="F14" s="101">
        <v>43118</v>
      </c>
      <c r="G14" s="101"/>
      <c r="H14" s="66" t="s">
        <v>62</v>
      </c>
      <c r="I14" s="30"/>
      <c r="J14" s="66"/>
      <c r="K14" s="66"/>
      <c r="L14" s="35" t="s">
        <v>73</v>
      </c>
      <c r="M14" s="30">
        <v>2.5793650793650792E-2</v>
      </c>
      <c r="N14" s="66"/>
      <c r="P14" s="35" t="s">
        <v>71</v>
      </c>
      <c r="Q14" s="106">
        <f t="shared" si="0"/>
        <v>36</v>
      </c>
      <c r="R14" s="86">
        <v>16</v>
      </c>
      <c r="S14" s="86">
        <v>7</v>
      </c>
      <c r="T14" s="86">
        <v>7</v>
      </c>
      <c r="U14" s="86">
        <v>6</v>
      </c>
      <c r="V14" s="106">
        <f t="shared" si="1"/>
        <v>110</v>
      </c>
      <c r="W14" s="105">
        <f t="shared" si="2"/>
        <v>0.10912698412698413</v>
      </c>
      <c r="X14" s="105">
        <f t="shared" si="3"/>
        <v>8.4112149532710276E-2</v>
      </c>
    </row>
    <row r="15" spans="2:24" x14ac:dyDescent="0.25">
      <c r="B15" s="100">
        <v>17</v>
      </c>
      <c r="C15" s="100" t="s">
        <v>79</v>
      </c>
      <c r="D15" s="100">
        <v>2</v>
      </c>
      <c r="E15" s="100" t="s">
        <v>72</v>
      </c>
      <c r="F15" s="101">
        <v>43269</v>
      </c>
      <c r="G15" s="101"/>
      <c r="H15" s="66" t="s">
        <v>69</v>
      </c>
      <c r="I15" s="30"/>
      <c r="J15" s="66"/>
      <c r="K15" s="66"/>
      <c r="L15" s="35" t="s">
        <v>64</v>
      </c>
      <c r="M15" s="30">
        <v>5.5555555555555552E-2</v>
      </c>
      <c r="N15" s="66"/>
      <c r="P15" s="35" t="s">
        <v>62</v>
      </c>
      <c r="Q15" s="106">
        <f t="shared" si="0"/>
        <v>38</v>
      </c>
      <c r="R15" s="86">
        <v>27</v>
      </c>
      <c r="S15" s="86">
        <v>7</v>
      </c>
      <c r="T15" s="86">
        <v>4</v>
      </c>
      <c r="U15" s="86">
        <v>0</v>
      </c>
      <c r="V15" s="106">
        <f t="shared" si="1"/>
        <v>84</v>
      </c>
      <c r="W15" s="105">
        <f t="shared" si="2"/>
        <v>8.3333333333333329E-2</v>
      </c>
      <c r="X15" s="105">
        <f t="shared" si="3"/>
        <v>8.8785046728971959E-2</v>
      </c>
    </row>
    <row r="16" spans="2:24" x14ac:dyDescent="0.25">
      <c r="B16" s="16">
        <v>14</v>
      </c>
      <c r="C16" s="17" t="s">
        <v>79</v>
      </c>
      <c r="D16" s="16">
        <v>2</v>
      </c>
      <c r="E16" s="17" t="s">
        <v>72</v>
      </c>
      <c r="F16" s="102">
        <v>43313</v>
      </c>
      <c r="G16" s="102"/>
      <c r="H16" s="66" t="s">
        <v>67</v>
      </c>
      <c r="I16" s="30"/>
      <c r="J16" s="66"/>
      <c r="K16" s="66"/>
      <c r="L16" s="35" t="s">
        <v>70</v>
      </c>
      <c r="M16" s="30">
        <v>6.1507936507936505E-2</v>
      </c>
      <c r="N16" s="66"/>
      <c r="P16" s="35" t="s">
        <v>69</v>
      </c>
      <c r="Q16" s="106">
        <f t="shared" si="0"/>
        <v>47</v>
      </c>
      <c r="R16" s="86">
        <v>37</v>
      </c>
      <c r="S16" s="86">
        <v>6</v>
      </c>
      <c r="T16" s="86">
        <v>2</v>
      </c>
      <c r="U16" s="86">
        <v>2</v>
      </c>
      <c r="V16" s="106">
        <f t="shared" si="1"/>
        <v>106</v>
      </c>
      <c r="W16" s="105">
        <f t="shared" si="2"/>
        <v>0.10515873015873016</v>
      </c>
      <c r="X16" s="105">
        <f t="shared" si="3"/>
        <v>0.10981308411214953</v>
      </c>
    </row>
    <row r="17" spans="2:24" ht="15.75" x14ac:dyDescent="0.25">
      <c r="B17" s="16">
        <v>28</v>
      </c>
      <c r="C17" s="17" t="s">
        <v>126</v>
      </c>
      <c r="D17" s="16">
        <v>2</v>
      </c>
      <c r="E17" s="17" t="s">
        <v>72</v>
      </c>
      <c r="F17" s="99">
        <v>42736</v>
      </c>
      <c r="G17" s="99"/>
      <c r="H17" s="11"/>
      <c r="I17" s="91">
        <f>SUM(I3:I16)</f>
        <v>0</v>
      </c>
      <c r="J17" s="92">
        <f>SUM(J3:J16)</f>
        <v>0</v>
      </c>
      <c r="K17" s="66"/>
      <c r="L17" s="35" t="s">
        <v>66</v>
      </c>
      <c r="M17" s="30">
        <v>0.15674603174603174</v>
      </c>
      <c r="N17" s="66"/>
      <c r="P17" s="35" t="s">
        <v>67</v>
      </c>
      <c r="Q17" s="109">
        <f t="shared" si="0"/>
        <v>49</v>
      </c>
      <c r="R17" s="86">
        <v>30</v>
      </c>
      <c r="S17" s="86">
        <v>8</v>
      </c>
      <c r="T17" s="86">
        <v>9</v>
      </c>
      <c r="U17" s="86">
        <v>2</v>
      </c>
      <c r="V17" s="106">
        <f t="shared" si="1"/>
        <v>124</v>
      </c>
      <c r="W17" s="105">
        <f t="shared" si="2"/>
        <v>0.12301587301587301</v>
      </c>
      <c r="X17" s="105">
        <f t="shared" si="3"/>
        <v>0.11448598130841121</v>
      </c>
    </row>
    <row r="18" spans="2:24" x14ac:dyDescent="0.25">
      <c r="B18" s="16">
        <v>25</v>
      </c>
      <c r="C18" s="17" t="s">
        <v>126</v>
      </c>
      <c r="D18" s="16">
        <v>2</v>
      </c>
      <c r="E18" s="17" t="s">
        <v>72</v>
      </c>
      <c r="F18" s="99">
        <v>42583</v>
      </c>
      <c r="G18" s="99"/>
      <c r="L18" s="35" t="s">
        <v>74</v>
      </c>
      <c r="M18" s="30">
        <v>2.976190476190476E-2</v>
      </c>
      <c r="P18" s="35" t="s">
        <v>132</v>
      </c>
      <c r="Q18" s="86">
        <f>SUM(Q4:Q17)</f>
        <v>428</v>
      </c>
      <c r="R18" s="86">
        <f t="shared" ref="R18:X18" si="4">SUM(R4:R17)</f>
        <v>288</v>
      </c>
      <c r="S18" s="86">
        <f t="shared" si="4"/>
        <v>84</v>
      </c>
      <c r="T18" s="86">
        <f t="shared" si="4"/>
        <v>36</v>
      </c>
      <c r="U18" s="86">
        <f t="shared" si="4"/>
        <v>20</v>
      </c>
      <c r="V18" s="86">
        <f t="shared" si="4"/>
        <v>1008</v>
      </c>
      <c r="W18" s="105">
        <f t="shared" si="4"/>
        <v>1</v>
      </c>
      <c r="X18" s="105">
        <f t="shared" si="4"/>
        <v>0.99999999999999989</v>
      </c>
    </row>
    <row r="19" spans="2:24" x14ac:dyDescent="0.25">
      <c r="B19" s="16">
        <v>26</v>
      </c>
      <c r="C19" s="17" t="s">
        <v>80</v>
      </c>
      <c r="D19" s="16">
        <v>2</v>
      </c>
      <c r="E19" s="17" t="s">
        <v>72</v>
      </c>
      <c r="F19" s="99">
        <v>42370</v>
      </c>
      <c r="G19" s="99"/>
      <c r="L19" s="35" t="s">
        <v>65</v>
      </c>
      <c r="M19" s="30">
        <v>2.7777777777777776E-2</v>
      </c>
      <c r="P19" s="35"/>
      <c r="Q19" s="86"/>
      <c r="R19" s="86"/>
      <c r="S19" s="86"/>
      <c r="T19" s="86"/>
      <c r="U19" s="86"/>
      <c r="V19" s="86"/>
      <c r="W19" s="105"/>
      <c r="X19" s="105"/>
    </row>
    <row r="20" spans="2:24" x14ac:dyDescent="0.25">
      <c r="B20" s="100">
        <v>28</v>
      </c>
      <c r="C20" s="100" t="s">
        <v>80</v>
      </c>
      <c r="D20" s="100">
        <v>2</v>
      </c>
      <c r="E20" s="100" t="s">
        <v>72</v>
      </c>
      <c r="F20" s="101">
        <v>43269</v>
      </c>
      <c r="G20" s="101"/>
      <c r="L20" s="35" t="s">
        <v>61</v>
      </c>
      <c r="M20" s="30">
        <v>3.3730158730158728E-2</v>
      </c>
      <c r="P20" s="35"/>
      <c r="Q20" s="86"/>
      <c r="R20" s="86"/>
      <c r="S20" s="86"/>
      <c r="T20" s="86"/>
      <c r="U20" s="86"/>
      <c r="V20" s="86"/>
      <c r="W20" s="105"/>
      <c r="X20" s="105"/>
    </row>
    <row r="21" spans="2:24" x14ac:dyDescent="0.25">
      <c r="B21" s="16">
        <v>27</v>
      </c>
      <c r="C21" s="17" t="s">
        <v>80</v>
      </c>
      <c r="D21" s="16">
        <v>2</v>
      </c>
      <c r="E21" s="17" t="s">
        <v>72</v>
      </c>
      <c r="F21" s="102">
        <v>43313</v>
      </c>
      <c r="G21" s="102"/>
      <c r="L21" s="35" t="s">
        <v>63</v>
      </c>
      <c r="M21" s="30">
        <v>2.7777777777777776E-2</v>
      </c>
      <c r="P21" s="35"/>
      <c r="Q21" s="86"/>
      <c r="R21" s="86"/>
      <c r="S21" s="86"/>
      <c r="T21" s="86"/>
      <c r="U21" s="86"/>
      <c r="V21" s="86"/>
      <c r="W21" s="105"/>
      <c r="X21" s="105"/>
    </row>
    <row r="22" spans="2:24" x14ac:dyDescent="0.25">
      <c r="B22" s="16">
        <v>27</v>
      </c>
      <c r="C22" s="17" t="s">
        <v>80</v>
      </c>
      <c r="D22" s="16">
        <v>2</v>
      </c>
      <c r="E22" s="17" t="s">
        <v>72</v>
      </c>
      <c r="F22" s="102">
        <v>43466</v>
      </c>
      <c r="G22" s="102"/>
      <c r="L22" s="35" t="s">
        <v>68</v>
      </c>
      <c r="M22" s="30">
        <v>0.11904761904761904</v>
      </c>
      <c r="P22" s="35"/>
      <c r="Q22" s="86"/>
      <c r="R22" s="86"/>
      <c r="S22" s="86"/>
      <c r="T22" s="86"/>
      <c r="U22" s="86"/>
      <c r="V22" s="86"/>
      <c r="W22" s="105"/>
      <c r="X22" s="105"/>
    </row>
    <row r="23" spans="2:24" x14ac:dyDescent="0.25">
      <c r="B23" s="16">
        <v>18</v>
      </c>
      <c r="C23" s="17" t="s">
        <v>79</v>
      </c>
      <c r="D23" s="16">
        <v>2</v>
      </c>
      <c r="E23" s="17" t="s">
        <v>73</v>
      </c>
      <c r="F23" s="99">
        <v>42217</v>
      </c>
      <c r="G23" s="99"/>
      <c r="L23" s="35" t="s">
        <v>71</v>
      </c>
      <c r="M23" s="30">
        <v>0.10912698412698413</v>
      </c>
      <c r="P23" s="35"/>
      <c r="Q23" s="86"/>
      <c r="R23" s="86"/>
      <c r="S23" s="86"/>
      <c r="T23" s="86"/>
      <c r="U23" s="86"/>
      <c r="V23" s="86"/>
      <c r="W23" s="105"/>
      <c r="X23" s="105"/>
    </row>
    <row r="24" spans="2:24" x14ac:dyDescent="0.25">
      <c r="B24" s="16">
        <v>12</v>
      </c>
      <c r="C24" s="17" t="s">
        <v>79</v>
      </c>
      <c r="D24" s="16">
        <v>2</v>
      </c>
      <c r="E24" s="17" t="s">
        <v>73</v>
      </c>
      <c r="F24" s="99">
        <v>42370</v>
      </c>
      <c r="G24" s="99"/>
      <c r="L24" s="35" t="s">
        <v>62</v>
      </c>
      <c r="M24" s="30">
        <v>8.3333333333333329E-2</v>
      </c>
      <c r="P24" s="35"/>
      <c r="Q24" s="86"/>
      <c r="R24" s="86"/>
      <c r="S24" s="86"/>
      <c r="T24" s="86"/>
      <c r="U24" s="86"/>
      <c r="V24" s="86"/>
      <c r="W24" s="105"/>
      <c r="X24" s="105"/>
    </row>
    <row r="25" spans="2:24" x14ac:dyDescent="0.25">
      <c r="B25" s="16">
        <v>24</v>
      </c>
      <c r="C25" s="17" t="s">
        <v>79</v>
      </c>
      <c r="D25" s="16">
        <v>2</v>
      </c>
      <c r="E25" s="17" t="s">
        <v>73</v>
      </c>
      <c r="F25" s="99">
        <v>42522</v>
      </c>
      <c r="G25" s="99"/>
      <c r="L25" s="35" t="s">
        <v>69</v>
      </c>
      <c r="M25" s="30">
        <v>0.10515873015873016</v>
      </c>
      <c r="W25" s="105"/>
      <c r="X25" s="105"/>
    </row>
    <row r="26" spans="2:24" x14ac:dyDescent="0.25">
      <c r="B26" s="16">
        <v>21</v>
      </c>
      <c r="C26" s="17" t="s">
        <v>79</v>
      </c>
      <c r="D26" s="16">
        <v>2</v>
      </c>
      <c r="E26" s="17" t="s">
        <v>73</v>
      </c>
      <c r="F26" s="99">
        <v>42736</v>
      </c>
      <c r="G26" s="99"/>
      <c r="L26" s="35" t="s">
        <v>67</v>
      </c>
      <c r="M26" s="30">
        <v>0.12301587301587301</v>
      </c>
    </row>
    <row r="27" spans="2:24" x14ac:dyDescent="0.25">
      <c r="B27" s="16">
        <v>19</v>
      </c>
      <c r="C27" s="17" t="s">
        <v>79</v>
      </c>
      <c r="D27" s="16">
        <v>2</v>
      </c>
      <c r="E27" s="17" t="s">
        <v>73</v>
      </c>
      <c r="F27" s="99">
        <v>42583</v>
      </c>
      <c r="G27" s="99"/>
    </row>
    <row r="28" spans="2:24" x14ac:dyDescent="0.25">
      <c r="B28" s="100">
        <v>23</v>
      </c>
      <c r="C28" s="100" t="s">
        <v>79</v>
      </c>
      <c r="D28" s="100">
        <v>2</v>
      </c>
      <c r="E28" s="100" t="s">
        <v>73</v>
      </c>
      <c r="F28" s="101">
        <v>43329</v>
      </c>
      <c r="G28" s="101"/>
    </row>
    <row r="29" spans="2:24" x14ac:dyDescent="0.25">
      <c r="B29" s="100">
        <v>22</v>
      </c>
      <c r="C29" s="100" t="s">
        <v>79</v>
      </c>
      <c r="D29" s="100">
        <v>2</v>
      </c>
      <c r="E29" s="100" t="s">
        <v>73</v>
      </c>
      <c r="F29" s="101">
        <v>43269</v>
      </c>
      <c r="G29" s="101"/>
    </row>
    <row r="30" spans="2:24" x14ac:dyDescent="0.25">
      <c r="B30" s="16">
        <v>18</v>
      </c>
      <c r="C30" s="17" t="s">
        <v>79</v>
      </c>
      <c r="D30" s="16">
        <v>2</v>
      </c>
      <c r="E30" s="17" t="s">
        <v>73</v>
      </c>
      <c r="F30" s="102">
        <v>43313</v>
      </c>
      <c r="G30" s="102"/>
    </row>
    <row r="31" spans="2:24" x14ac:dyDescent="0.25">
      <c r="B31" s="16">
        <v>14</v>
      </c>
      <c r="C31" s="17" t="s">
        <v>79</v>
      </c>
      <c r="D31" s="16">
        <v>2</v>
      </c>
      <c r="E31" s="17" t="s">
        <v>73</v>
      </c>
      <c r="F31" s="102">
        <v>43466</v>
      </c>
      <c r="G31" s="102"/>
    </row>
    <row r="32" spans="2:24" x14ac:dyDescent="0.25">
      <c r="B32" s="12">
        <v>29</v>
      </c>
      <c r="C32" s="13" t="s">
        <v>80</v>
      </c>
      <c r="D32" s="12">
        <v>2</v>
      </c>
      <c r="E32" s="13" t="s">
        <v>73</v>
      </c>
      <c r="F32" s="104">
        <v>42156</v>
      </c>
      <c r="G32" s="104"/>
    </row>
    <row r="33" spans="2:7" x14ac:dyDescent="0.25">
      <c r="B33" s="16">
        <v>29</v>
      </c>
      <c r="C33" s="17" t="s">
        <v>80</v>
      </c>
      <c r="D33" s="16">
        <v>2</v>
      </c>
      <c r="E33" s="17" t="s">
        <v>73</v>
      </c>
      <c r="F33" s="99">
        <v>42522</v>
      </c>
      <c r="G33" s="99"/>
    </row>
    <row r="34" spans="2:7" x14ac:dyDescent="0.25">
      <c r="B34" s="100">
        <v>28</v>
      </c>
      <c r="C34" s="100" t="s">
        <v>80</v>
      </c>
      <c r="D34" s="100">
        <v>2</v>
      </c>
      <c r="E34" s="100" t="s">
        <v>73</v>
      </c>
      <c r="F34" s="101">
        <v>43118</v>
      </c>
      <c r="G34" s="101"/>
    </row>
    <row r="35" spans="2:7" x14ac:dyDescent="0.25">
      <c r="B35" s="100">
        <v>26</v>
      </c>
      <c r="C35" s="100" t="s">
        <v>80</v>
      </c>
      <c r="D35" s="100">
        <v>2</v>
      </c>
      <c r="E35" s="100" t="s">
        <v>73</v>
      </c>
      <c r="F35" s="99">
        <v>42903</v>
      </c>
      <c r="G35" s="99"/>
    </row>
    <row r="36" spans="2:7" x14ac:dyDescent="0.25">
      <c r="B36" s="12">
        <v>4</v>
      </c>
      <c r="C36" s="13" t="s">
        <v>79</v>
      </c>
      <c r="D36" s="12">
        <v>2</v>
      </c>
      <c r="E36" s="13" t="s">
        <v>64</v>
      </c>
      <c r="F36" s="104">
        <v>42156</v>
      </c>
      <c r="G36" s="104"/>
    </row>
    <row r="37" spans="2:7" x14ac:dyDescent="0.25">
      <c r="B37" s="12">
        <v>10</v>
      </c>
      <c r="C37" s="13" t="s">
        <v>79</v>
      </c>
      <c r="D37" s="12">
        <v>2</v>
      </c>
      <c r="E37" s="13" t="s">
        <v>64</v>
      </c>
      <c r="F37" s="104">
        <v>42156</v>
      </c>
      <c r="G37" s="104"/>
    </row>
    <row r="38" spans="2:7" x14ac:dyDescent="0.25">
      <c r="B38" s="16">
        <v>5</v>
      </c>
      <c r="C38" s="17" t="s">
        <v>79</v>
      </c>
      <c r="D38" s="16">
        <v>2</v>
      </c>
      <c r="E38" s="17" t="s">
        <v>64</v>
      </c>
      <c r="F38" s="99">
        <v>42217</v>
      </c>
      <c r="G38" s="99"/>
    </row>
    <row r="39" spans="2:7" x14ac:dyDescent="0.25">
      <c r="B39" s="16">
        <v>7</v>
      </c>
      <c r="C39" s="17" t="s">
        <v>79</v>
      </c>
      <c r="D39" s="16">
        <v>2</v>
      </c>
      <c r="E39" s="17" t="s">
        <v>64</v>
      </c>
      <c r="F39" s="99">
        <v>42217</v>
      </c>
      <c r="G39" s="99"/>
    </row>
    <row r="40" spans="2:7" x14ac:dyDescent="0.25">
      <c r="B40" s="16">
        <v>13</v>
      </c>
      <c r="C40" s="17" t="s">
        <v>79</v>
      </c>
      <c r="D40" s="16">
        <v>2</v>
      </c>
      <c r="E40" s="17" t="s">
        <v>64</v>
      </c>
      <c r="F40" s="99">
        <v>42217</v>
      </c>
      <c r="G40" s="99"/>
    </row>
    <row r="41" spans="2:7" x14ac:dyDescent="0.25">
      <c r="B41" s="16">
        <v>8</v>
      </c>
      <c r="C41" s="17" t="s">
        <v>79</v>
      </c>
      <c r="D41" s="16">
        <v>2</v>
      </c>
      <c r="E41" s="17" t="s">
        <v>64</v>
      </c>
      <c r="F41" s="99">
        <v>42370</v>
      </c>
      <c r="G41" s="99"/>
    </row>
    <row r="42" spans="2:7" x14ac:dyDescent="0.25">
      <c r="B42" s="16">
        <v>11</v>
      </c>
      <c r="C42" s="17" t="s">
        <v>79</v>
      </c>
      <c r="D42" s="16">
        <v>2</v>
      </c>
      <c r="E42" s="17" t="s">
        <v>64</v>
      </c>
      <c r="F42" s="99">
        <v>42370</v>
      </c>
      <c r="G42" s="99"/>
    </row>
    <row r="43" spans="2:7" x14ac:dyDescent="0.25">
      <c r="B43" s="16">
        <v>4</v>
      </c>
      <c r="C43" s="17" t="s">
        <v>79</v>
      </c>
      <c r="D43" s="16">
        <v>2</v>
      </c>
      <c r="E43" s="17" t="s">
        <v>64</v>
      </c>
      <c r="F43" s="99">
        <v>42522</v>
      </c>
      <c r="G43" s="99"/>
    </row>
    <row r="44" spans="2:7" x14ac:dyDescent="0.25">
      <c r="B44" s="16">
        <v>8</v>
      </c>
      <c r="C44" s="17" t="s">
        <v>79</v>
      </c>
      <c r="D44" s="16">
        <v>2</v>
      </c>
      <c r="E44" s="17" t="s">
        <v>64</v>
      </c>
      <c r="F44" s="99">
        <v>42522</v>
      </c>
      <c r="G44" s="99"/>
    </row>
    <row r="45" spans="2:7" x14ac:dyDescent="0.25">
      <c r="B45" s="16">
        <v>10</v>
      </c>
      <c r="C45" s="17" t="s">
        <v>79</v>
      </c>
      <c r="D45" s="16">
        <v>2</v>
      </c>
      <c r="E45" s="17" t="s">
        <v>64</v>
      </c>
      <c r="F45" s="99">
        <v>42736</v>
      </c>
      <c r="G45" s="99"/>
    </row>
    <row r="46" spans="2:7" x14ac:dyDescent="0.25">
      <c r="B46" s="16">
        <v>5</v>
      </c>
      <c r="C46" s="17" t="s">
        <v>79</v>
      </c>
      <c r="D46" s="16">
        <v>2</v>
      </c>
      <c r="E46" s="17" t="s">
        <v>64</v>
      </c>
      <c r="F46" s="99">
        <v>42583</v>
      </c>
      <c r="G46" s="99"/>
    </row>
    <row r="47" spans="2:7" x14ac:dyDescent="0.25">
      <c r="B47" s="100">
        <v>7</v>
      </c>
      <c r="C47" s="100" t="s">
        <v>79</v>
      </c>
      <c r="D47" s="100">
        <v>2</v>
      </c>
      <c r="E47" s="100" t="s">
        <v>64</v>
      </c>
      <c r="F47" s="99">
        <v>42903</v>
      </c>
      <c r="G47" s="99"/>
    </row>
    <row r="48" spans="2:7" x14ac:dyDescent="0.25">
      <c r="B48" s="100">
        <v>6</v>
      </c>
      <c r="C48" s="100" t="s">
        <v>79</v>
      </c>
      <c r="D48" s="100">
        <v>2</v>
      </c>
      <c r="E48" s="100" t="s">
        <v>64</v>
      </c>
      <c r="F48" s="101">
        <v>43329</v>
      </c>
      <c r="G48" s="101"/>
    </row>
    <row r="49" spans="2:7" x14ac:dyDescent="0.25">
      <c r="B49" s="100">
        <v>22</v>
      </c>
      <c r="C49" s="100" t="s">
        <v>79</v>
      </c>
      <c r="D49" s="100">
        <v>2</v>
      </c>
      <c r="E49" s="100" t="s">
        <v>64</v>
      </c>
      <c r="F49" s="101">
        <v>43329</v>
      </c>
      <c r="G49" s="101"/>
    </row>
    <row r="50" spans="2:7" x14ac:dyDescent="0.25">
      <c r="B50" s="100">
        <v>15</v>
      </c>
      <c r="C50" s="100" t="s">
        <v>79</v>
      </c>
      <c r="D50" s="100">
        <v>2</v>
      </c>
      <c r="E50" s="100" t="s">
        <v>64</v>
      </c>
      <c r="F50" s="101">
        <v>43118</v>
      </c>
      <c r="G50" s="101"/>
    </row>
    <row r="51" spans="2:7" x14ac:dyDescent="0.25">
      <c r="B51" s="100">
        <v>3</v>
      </c>
      <c r="C51" s="100" t="s">
        <v>79</v>
      </c>
      <c r="D51" s="100">
        <v>2</v>
      </c>
      <c r="E51" s="100" t="s">
        <v>64</v>
      </c>
      <c r="F51" s="101">
        <v>43269</v>
      </c>
      <c r="G51" s="101"/>
    </row>
    <row r="52" spans="2:7" x14ac:dyDescent="0.25">
      <c r="B52" s="100">
        <v>19</v>
      </c>
      <c r="C52" s="100" t="s">
        <v>79</v>
      </c>
      <c r="D52" s="100">
        <v>2</v>
      </c>
      <c r="E52" s="100" t="s">
        <v>64</v>
      </c>
      <c r="F52" s="101">
        <v>43269</v>
      </c>
      <c r="G52" s="101"/>
    </row>
    <row r="53" spans="2:7" x14ac:dyDescent="0.25">
      <c r="B53" s="16">
        <v>17</v>
      </c>
      <c r="C53" s="17" t="s">
        <v>79</v>
      </c>
      <c r="D53" s="16">
        <v>2</v>
      </c>
      <c r="E53" s="17" t="s">
        <v>64</v>
      </c>
      <c r="F53" s="102">
        <v>43313</v>
      </c>
      <c r="G53" s="102"/>
    </row>
    <row r="54" spans="2:7" x14ac:dyDescent="0.25">
      <c r="B54" s="16">
        <v>4</v>
      </c>
      <c r="C54" s="17" t="s">
        <v>79</v>
      </c>
      <c r="D54" s="16">
        <v>2</v>
      </c>
      <c r="E54" s="17" t="s">
        <v>64</v>
      </c>
      <c r="F54" s="102">
        <v>43466</v>
      </c>
      <c r="G54" s="102"/>
    </row>
    <row r="55" spans="2:7" x14ac:dyDescent="0.25">
      <c r="B55" s="16">
        <v>26</v>
      </c>
      <c r="C55" s="17" t="s">
        <v>126</v>
      </c>
      <c r="D55" s="16">
        <v>2</v>
      </c>
      <c r="E55" s="17" t="s">
        <v>64</v>
      </c>
      <c r="F55" s="99">
        <v>42736</v>
      </c>
      <c r="G55" s="99"/>
    </row>
    <row r="56" spans="2:7" x14ac:dyDescent="0.25">
      <c r="B56" s="16">
        <v>26</v>
      </c>
      <c r="C56" s="17" t="s">
        <v>126</v>
      </c>
      <c r="D56" s="16">
        <v>2</v>
      </c>
      <c r="E56" s="17" t="s">
        <v>64</v>
      </c>
      <c r="F56" s="99">
        <v>42583</v>
      </c>
      <c r="G56" s="99"/>
    </row>
    <row r="57" spans="2:7" x14ac:dyDescent="0.25">
      <c r="B57" s="16">
        <v>27</v>
      </c>
      <c r="C57" s="17" t="s">
        <v>126</v>
      </c>
      <c r="D57" s="16">
        <v>2</v>
      </c>
      <c r="E57" s="17" t="s">
        <v>64</v>
      </c>
      <c r="F57" s="99">
        <v>42583</v>
      </c>
      <c r="G57" s="99"/>
    </row>
    <row r="58" spans="2:7" x14ac:dyDescent="0.25">
      <c r="B58" s="16">
        <v>25</v>
      </c>
      <c r="C58" s="17" t="s">
        <v>80</v>
      </c>
      <c r="D58" s="16">
        <v>2</v>
      </c>
      <c r="E58" s="17" t="s">
        <v>64</v>
      </c>
      <c r="F58" s="99">
        <v>42522</v>
      </c>
      <c r="G58" s="99"/>
    </row>
    <row r="59" spans="2:7" x14ac:dyDescent="0.25">
      <c r="B59" s="100">
        <v>27</v>
      </c>
      <c r="C59" s="100" t="s">
        <v>80</v>
      </c>
      <c r="D59" s="100">
        <v>2</v>
      </c>
      <c r="E59" s="100" t="s">
        <v>64</v>
      </c>
      <c r="F59" s="101">
        <v>43329</v>
      </c>
      <c r="G59" s="101"/>
    </row>
    <row r="60" spans="2:7" x14ac:dyDescent="0.25">
      <c r="B60" s="100">
        <v>27</v>
      </c>
      <c r="C60" s="100" t="s">
        <v>80</v>
      </c>
      <c r="D60" s="100">
        <v>2</v>
      </c>
      <c r="E60" s="100" t="s">
        <v>64</v>
      </c>
      <c r="F60" s="101">
        <v>43269</v>
      </c>
      <c r="G60" s="101"/>
    </row>
    <row r="61" spans="2:7" x14ac:dyDescent="0.25">
      <c r="B61" s="16">
        <v>28</v>
      </c>
      <c r="C61" s="17" t="s">
        <v>80</v>
      </c>
      <c r="D61" s="16">
        <v>2</v>
      </c>
      <c r="E61" s="17" t="s">
        <v>64</v>
      </c>
      <c r="F61" s="102">
        <v>43313</v>
      </c>
      <c r="G61" s="102"/>
    </row>
    <row r="62" spans="2:7" x14ac:dyDescent="0.25">
      <c r="B62" s="16">
        <v>28</v>
      </c>
      <c r="C62" s="17" t="s">
        <v>80</v>
      </c>
      <c r="D62" s="16">
        <v>2</v>
      </c>
      <c r="E62" s="17" t="s">
        <v>64</v>
      </c>
      <c r="F62" s="102">
        <v>43466</v>
      </c>
      <c r="G62" s="102"/>
    </row>
    <row r="63" spans="2:7" x14ac:dyDescent="0.25">
      <c r="B63" s="100">
        <v>30</v>
      </c>
      <c r="C63" s="17" t="s">
        <v>80</v>
      </c>
      <c r="D63" s="100">
        <v>2</v>
      </c>
      <c r="E63" s="100" t="s">
        <v>64</v>
      </c>
      <c r="F63" s="99">
        <v>42903</v>
      </c>
      <c r="G63" s="99"/>
    </row>
    <row r="64" spans="2:7" x14ac:dyDescent="0.25">
      <c r="B64" s="12">
        <v>2</v>
      </c>
      <c r="C64" s="13" t="s">
        <v>79</v>
      </c>
      <c r="D64" s="12">
        <v>2</v>
      </c>
      <c r="E64" s="13" t="s">
        <v>70</v>
      </c>
      <c r="F64" s="104">
        <v>42156</v>
      </c>
      <c r="G64" s="104"/>
    </row>
    <row r="65" spans="2:7" x14ac:dyDescent="0.25">
      <c r="B65" s="12">
        <v>24</v>
      </c>
      <c r="C65" s="13" t="s">
        <v>79</v>
      </c>
      <c r="D65" s="12">
        <v>2</v>
      </c>
      <c r="E65" s="13" t="s">
        <v>70</v>
      </c>
      <c r="F65" s="104">
        <v>42156</v>
      </c>
      <c r="G65" s="104"/>
    </row>
    <row r="66" spans="2:7" x14ac:dyDescent="0.25">
      <c r="B66" s="16">
        <v>2</v>
      </c>
      <c r="C66" s="17" t="s">
        <v>79</v>
      </c>
      <c r="D66" s="16">
        <v>2</v>
      </c>
      <c r="E66" s="17" t="s">
        <v>70</v>
      </c>
      <c r="F66" s="99">
        <v>42217</v>
      </c>
      <c r="G66" s="99"/>
    </row>
    <row r="67" spans="2:7" x14ac:dyDescent="0.25">
      <c r="B67" s="16">
        <v>5</v>
      </c>
      <c r="C67" s="17" t="s">
        <v>79</v>
      </c>
      <c r="D67" s="16">
        <v>2</v>
      </c>
      <c r="E67" s="17" t="s">
        <v>70</v>
      </c>
      <c r="F67" s="99">
        <v>42370</v>
      </c>
      <c r="G67" s="99"/>
    </row>
    <row r="68" spans="2:7" x14ac:dyDescent="0.25">
      <c r="B68" s="16">
        <v>16</v>
      </c>
      <c r="C68" s="17" t="s">
        <v>79</v>
      </c>
      <c r="D68" s="16">
        <v>2</v>
      </c>
      <c r="E68" s="17" t="s">
        <v>70</v>
      </c>
      <c r="F68" s="99">
        <v>42522</v>
      </c>
      <c r="G68" s="99"/>
    </row>
    <row r="69" spans="2:7" x14ac:dyDescent="0.25">
      <c r="B69" s="16">
        <v>3</v>
      </c>
      <c r="C69" s="17" t="s">
        <v>79</v>
      </c>
      <c r="D69" s="16">
        <v>2</v>
      </c>
      <c r="E69" s="17" t="s">
        <v>70</v>
      </c>
      <c r="F69" s="99">
        <v>42736</v>
      </c>
      <c r="G69" s="99"/>
    </row>
    <row r="70" spans="2:7" x14ac:dyDescent="0.25">
      <c r="B70" s="16">
        <v>2</v>
      </c>
      <c r="C70" s="17" t="s">
        <v>79</v>
      </c>
      <c r="D70" s="16">
        <v>2</v>
      </c>
      <c r="E70" s="17" t="s">
        <v>70</v>
      </c>
      <c r="F70" s="99">
        <v>42583</v>
      </c>
      <c r="G70" s="99"/>
    </row>
    <row r="71" spans="2:7" x14ac:dyDescent="0.25">
      <c r="B71" s="16">
        <v>1</v>
      </c>
      <c r="C71" s="17" t="s">
        <v>79</v>
      </c>
      <c r="D71" s="16">
        <v>2</v>
      </c>
      <c r="E71" s="17" t="s">
        <v>70</v>
      </c>
      <c r="F71" s="99">
        <v>42903</v>
      </c>
      <c r="G71" s="99"/>
    </row>
    <row r="72" spans="2:7" x14ac:dyDescent="0.25">
      <c r="B72" s="100">
        <v>21</v>
      </c>
      <c r="C72" s="100" t="s">
        <v>79</v>
      </c>
      <c r="D72" s="100">
        <v>2</v>
      </c>
      <c r="E72" s="100" t="s">
        <v>70</v>
      </c>
      <c r="F72" s="99">
        <v>42903</v>
      </c>
      <c r="G72" s="99"/>
    </row>
    <row r="73" spans="2:7" x14ac:dyDescent="0.25">
      <c r="B73" s="100">
        <v>2</v>
      </c>
      <c r="C73" s="100" t="s">
        <v>79</v>
      </c>
      <c r="D73" s="100">
        <v>2</v>
      </c>
      <c r="E73" s="100" t="s">
        <v>70</v>
      </c>
      <c r="F73" s="101">
        <v>43329</v>
      </c>
      <c r="G73" s="101"/>
    </row>
    <row r="74" spans="2:7" x14ac:dyDescent="0.25">
      <c r="B74" s="100">
        <v>1</v>
      </c>
      <c r="C74" s="100" t="s">
        <v>79</v>
      </c>
      <c r="D74" s="100">
        <v>2</v>
      </c>
      <c r="E74" s="100" t="s">
        <v>70</v>
      </c>
      <c r="F74" s="101">
        <v>43118</v>
      </c>
      <c r="G74" s="101"/>
    </row>
    <row r="75" spans="2:7" x14ac:dyDescent="0.25">
      <c r="B75" s="100">
        <v>3</v>
      </c>
      <c r="C75" s="100" t="s">
        <v>79</v>
      </c>
      <c r="D75" s="100">
        <v>2</v>
      </c>
      <c r="E75" s="100" t="s">
        <v>70</v>
      </c>
      <c r="F75" s="101">
        <v>43118</v>
      </c>
      <c r="G75" s="101"/>
    </row>
    <row r="76" spans="2:7" x14ac:dyDescent="0.25">
      <c r="B76" s="100">
        <v>8</v>
      </c>
      <c r="C76" s="100" t="s">
        <v>79</v>
      </c>
      <c r="D76" s="100">
        <v>2</v>
      </c>
      <c r="E76" s="100" t="s">
        <v>70</v>
      </c>
      <c r="F76" s="101">
        <v>43118</v>
      </c>
      <c r="G76" s="101"/>
    </row>
    <row r="77" spans="2:7" x14ac:dyDescent="0.25">
      <c r="B77" s="100">
        <v>1</v>
      </c>
      <c r="C77" s="100" t="s">
        <v>79</v>
      </c>
      <c r="D77" s="100">
        <v>2</v>
      </c>
      <c r="E77" s="100" t="s">
        <v>70</v>
      </c>
      <c r="F77" s="101">
        <v>43269</v>
      </c>
      <c r="G77" s="101"/>
    </row>
    <row r="78" spans="2:7" x14ac:dyDescent="0.25">
      <c r="B78" s="16">
        <v>2</v>
      </c>
      <c r="C78" s="17" t="s">
        <v>79</v>
      </c>
      <c r="D78" s="16">
        <v>2</v>
      </c>
      <c r="E78" s="17" t="s">
        <v>70</v>
      </c>
      <c r="F78" s="102">
        <v>43313</v>
      </c>
      <c r="G78" s="102"/>
    </row>
    <row r="79" spans="2:7" x14ac:dyDescent="0.25">
      <c r="B79" s="16">
        <v>4</v>
      </c>
      <c r="C79" s="17" t="s">
        <v>79</v>
      </c>
      <c r="D79" s="16">
        <v>2</v>
      </c>
      <c r="E79" s="17" t="s">
        <v>70</v>
      </c>
      <c r="F79" s="102">
        <v>43313</v>
      </c>
      <c r="G79" s="102"/>
    </row>
    <row r="80" spans="2:7" x14ac:dyDescent="0.25">
      <c r="B80" s="16">
        <v>2</v>
      </c>
      <c r="C80" s="17" t="s">
        <v>79</v>
      </c>
      <c r="D80" s="16">
        <v>2</v>
      </c>
      <c r="E80" s="17" t="s">
        <v>70</v>
      </c>
      <c r="F80" s="102">
        <v>43466</v>
      </c>
      <c r="G80" s="102"/>
    </row>
    <row r="81" spans="2:7" x14ac:dyDescent="0.25">
      <c r="B81" s="16">
        <v>29</v>
      </c>
      <c r="C81" s="17" t="s">
        <v>126</v>
      </c>
      <c r="D81" s="16">
        <v>2</v>
      </c>
      <c r="E81" s="17" t="s">
        <v>70</v>
      </c>
      <c r="F81" s="99">
        <v>42583</v>
      </c>
      <c r="G81" s="99"/>
    </row>
    <row r="82" spans="2:7" x14ac:dyDescent="0.25">
      <c r="B82" s="16">
        <v>33</v>
      </c>
      <c r="C82" s="17" t="s">
        <v>126</v>
      </c>
      <c r="D82" s="16">
        <v>4</v>
      </c>
      <c r="E82" s="17" t="s">
        <v>70</v>
      </c>
      <c r="F82" s="99">
        <v>42583</v>
      </c>
      <c r="G82" s="99"/>
    </row>
    <row r="83" spans="2:7" x14ac:dyDescent="0.25">
      <c r="B83" s="12">
        <v>30</v>
      </c>
      <c r="C83" s="13" t="s">
        <v>80</v>
      </c>
      <c r="D83" s="12">
        <v>2</v>
      </c>
      <c r="E83" s="13" t="s">
        <v>70</v>
      </c>
      <c r="F83" s="104">
        <v>42156</v>
      </c>
      <c r="G83" s="104"/>
    </row>
    <row r="84" spans="2:7" x14ac:dyDescent="0.25">
      <c r="B84" s="16">
        <v>30</v>
      </c>
      <c r="C84" s="17" t="s">
        <v>80</v>
      </c>
      <c r="D84" s="16">
        <v>2</v>
      </c>
      <c r="E84" s="17" t="s">
        <v>70</v>
      </c>
      <c r="F84" s="99">
        <v>42217</v>
      </c>
      <c r="G84" s="99"/>
    </row>
    <row r="85" spans="2:7" x14ac:dyDescent="0.25">
      <c r="B85" s="16">
        <v>25</v>
      </c>
      <c r="C85" s="17" t="s">
        <v>80</v>
      </c>
      <c r="D85" s="16">
        <v>2</v>
      </c>
      <c r="E85" s="17" t="s">
        <v>70</v>
      </c>
      <c r="F85" s="99">
        <v>42370</v>
      </c>
      <c r="G85" s="99"/>
    </row>
    <row r="86" spans="2:7" x14ac:dyDescent="0.25">
      <c r="B86" s="16">
        <v>28</v>
      </c>
      <c r="C86" s="17" t="s">
        <v>80</v>
      </c>
      <c r="D86" s="16">
        <v>2</v>
      </c>
      <c r="E86" s="17" t="s">
        <v>70</v>
      </c>
      <c r="F86" s="99">
        <v>42370</v>
      </c>
      <c r="G86" s="99"/>
    </row>
    <row r="87" spans="2:7" x14ac:dyDescent="0.25">
      <c r="B87" s="100">
        <v>30</v>
      </c>
      <c r="C87" s="100" t="s">
        <v>80</v>
      </c>
      <c r="D87" s="100">
        <v>2</v>
      </c>
      <c r="E87" s="100" t="s">
        <v>70</v>
      </c>
      <c r="F87" s="101">
        <v>43329</v>
      </c>
      <c r="G87" s="101"/>
    </row>
    <row r="88" spans="2:7" x14ac:dyDescent="0.25">
      <c r="B88" s="100">
        <v>30</v>
      </c>
      <c r="C88" s="100" t="s">
        <v>80</v>
      </c>
      <c r="D88" s="100">
        <v>2</v>
      </c>
      <c r="E88" s="100" t="s">
        <v>70</v>
      </c>
      <c r="F88" s="101">
        <v>43118</v>
      </c>
      <c r="G88" s="101"/>
    </row>
    <row r="89" spans="2:7" x14ac:dyDescent="0.25">
      <c r="B89" s="100">
        <v>25</v>
      </c>
      <c r="C89" s="100" t="s">
        <v>80</v>
      </c>
      <c r="D89" s="100">
        <v>2</v>
      </c>
      <c r="E89" s="100" t="s">
        <v>70</v>
      </c>
      <c r="F89" s="101">
        <v>43269</v>
      </c>
      <c r="G89" s="101"/>
    </row>
    <row r="90" spans="2:7" x14ac:dyDescent="0.25">
      <c r="B90" s="16">
        <v>34</v>
      </c>
      <c r="C90" s="17" t="s">
        <v>80</v>
      </c>
      <c r="D90" s="16">
        <v>4</v>
      </c>
      <c r="E90" s="17" t="s">
        <v>70</v>
      </c>
      <c r="F90" s="99">
        <v>42217</v>
      </c>
      <c r="G90" s="99"/>
    </row>
    <row r="91" spans="2:7" x14ac:dyDescent="0.25">
      <c r="B91" s="100">
        <v>32</v>
      </c>
      <c r="C91" s="17" t="s">
        <v>80</v>
      </c>
      <c r="D91" s="100">
        <v>4</v>
      </c>
      <c r="E91" s="100" t="s">
        <v>70</v>
      </c>
      <c r="F91" s="99">
        <v>42903</v>
      </c>
      <c r="G91" s="99"/>
    </row>
    <row r="92" spans="2:7" x14ac:dyDescent="0.25">
      <c r="B92" s="12">
        <v>13</v>
      </c>
      <c r="C92" s="13" t="s">
        <v>79</v>
      </c>
      <c r="D92" s="12">
        <v>2</v>
      </c>
      <c r="E92" s="13" t="s">
        <v>66</v>
      </c>
      <c r="F92" s="104">
        <v>42156</v>
      </c>
      <c r="G92" s="104"/>
    </row>
    <row r="93" spans="2:7" x14ac:dyDescent="0.25">
      <c r="B93" s="12">
        <v>17</v>
      </c>
      <c r="C93" s="13" t="s">
        <v>79</v>
      </c>
      <c r="D93" s="12">
        <v>2</v>
      </c>
      <c r="E93" s="13" t="s">
        <v>66</v>
      </c>
      <c r="F93" s="104">
        <v>42156</v>
      </c>
      <c r="G93" s="104"/>
    </row>
    <row r="94" spans="2:7" x14ac:dyDescent="0.25">
      <c r="B94" s="16">
        <v>1</v>
      </c>
      <c r="C94" s="17" t="s">
        <v>79</v>
      </c>
      <c r="D94" s="16">
        <v>2</v>
      </c>
      <c r="E94" s="17" t="s">
        <v>66</v>
      </c>
      <c r="F94" s="99">
        <v>42217</v>
      </c>
      <c r="G94" s="99"/>
    </row>
    <row r="95" spans="2:7" x14ac:dyDescent="0.25">
      <c r="B95" s="16">
        <v>8</v>
      </c>
      <c r="C95" s="17" t="s">
        <v>79</v>
      </c>
      <c r="D95" s="16">
        <v>2</v>
      </c>
      <c r="E95" s="17" t="s">
        <v>66</v>
      </c>
      <c r="F95" s="99">
        <v>42217</v>
      </c>
      <c r="G95" s="99"/>
    </row>
    <row r="96" spans="2:7" x14ac:dyDescent="0.25">
      <c r="B96" s="16">
        <v>3</v>
      </c>
      <c r="C96" s="17" t="s">
        <v>79</v>
      </c>
      <c r="D96" s="16">
        <v>2</v>
      </c>
      <c r="E96" s="17" t="s">
        <v>66</v>
      </c>
      <c r="F96" s="99">
        <v>42370</v>
      </c>
      <c r="G96" s="99"/>
    </row>
    <row r="97" spans="2:7" x14ac:dyDescent="0.25">
      <c r="B97" s="16">
        <v>6</v>
      </c>
      <c r="C97" s="17" t="s">
        <v>79</v>
      </c>
      <c r="D97" s="16">
        <v>2</v>
      </c>
      <c r="E97" s="17" t="s">
        <v>66</v>
      </c>
      <c r="F97" s="99">
        <v>42370</v>
      </c>
      <c r="G97" s="99"/>
    </row>
    <row r="98" spans="2:7" x14ac:dyDescent="0.25">
      <c r="B98" s="16">
        <v>7</v>
      </c>
      <c r="C98" s="17" t="s">
        <v>79</v>
      </c>
      <c r="D98" s="16">
        <v>2</v>
      </c>
      <c r="E98" s="17" t="s">
        <v>66</v>
      </c>
      <c r="F98" s="99">
        <v>42522</v>
      </c>
      <c r="G98" s="99"/>
    </row>
    <row r="99" spans="2:7" x14ac:dyDescent="0.25">
      <c r="B99" s="16">
        <v>9</v>
      </c>
      <c r="C99" s="17" t="s">
        <v>79</v>
      </c>
      <c r="D99" s="16">
        <v>2</v>
      </c>
      <c r="E99" s="17" t="s">
        <v>66</v>
      </c>
      <c r="F99" s="99">
        <v>42522</v>
      </c>
      <c r="G99" s="99"/>
    </row>
    <row r="100" spans="2:7" x14ac:dyDescent="0.25">
      <c r="B100" s="16">
        <v>10</v>
      </c>
      <c r="C100" s="17" t="s">
        <v>79</v>
      </c>
      <c r="D100" s="16">
        <v>2</v>
      </c>
      <c r="E100" s="17" t="s">
        <v>66</v>
      </c>
      <c r="F100" s="99">
        <v>42522</v>
      </c>
      <c r="G100" s="99"/>
    </row>
    <row r="101" spans="2:7" x14ac:dyDescent="0.25">
      <c r="B101" s="16">
        <v>17</v>
      </c>
      <c r="C101" s="17" t="s">
        <v>79</v>
      </c>
      <c r="D101" s="16">
        <v>2</v>
      </c>
      <c r="E101" s="17" t="s">
        <v>66</v>
      </c>
      <c r="F101" s="99">
        <v>42522</v>
      </c>
      <c r="G101" s="99"/>
    </row>
    <row r="102" spans="2:7" x14ac:dyDescent="0.25">
      <c r="B102" s="16">
        <v>4</v>
      </c>
      <c r="C102" s="17" t="s">
        <v>79</v>
      </c>
      <c r="D102" s="16">
        <v>2</v>
      </c>
      <c r="E102" s="17" t="s">
        <v>66</v>
      </c>
      <c r="F102" s="99">
        <v>42736</v>
      </c>
      <c r="G102" s="99"/>
    </row>
    <row r="103" spans="2:7" x14ac:dyDescent="0.25">
      <c r="B103" s="16">
        <v>5</v>
      </c>
      <c r="C103" s="17" t="s">
        <v>79</v>
      </c>
      <c r="D103" s="16">
        <v>2</v>
      </c>
      <c r="E103" s="17" t="s">
        <v>66</v>
      </c>
      <c r="F103" s="99">
        <v>42736</v>
      </c>
      <c r="G103" s="99"/>
    </row>
    <row r="104" spans="2:7" x14ac:dyDescent="0.25">
      <c r="B104" s="16">
        <v>6</v>
      </c>
      <c r="C104" s="17" t="s">
        <v>79</v>
      </c>
      <c r="D104" s="16">
        <v>2</v>
      </c>
      <c r="E104" s="17" t="s">
        <v>66</v>
      </c>
      <c r="F104" s="99">
        <v>42736</v>
      </c>
      <c r="G104" s="99"/>
    </row>
    <row r="105" spans="2:7" x14ac:dyDescent="0.25">
      <c r="B105" s="16">
        <v>16</v>
      </c>
      <c r="C105" s="17" t="s">
        <v>79</v>
      </c>
      <c r="D105" s="16">
        <v>2</v>
      </c>
      <c r="E105" s="17" t="s">
        <v>66</v>
      </c>
      <c r="F105" s="99">
        <v>42736</v>
      </c>
      <c r="G105" s="99"/>
    </row>
    <row r="106" spans="2:7" x14ac:dyDescent="0.25">
      <c r="B106" s="16">
        <v>19</v>
      </c>
      <c r="C106" s="17" t="s">
        <v>79</v>
      </c>
      <c r="D106" s="16">
        <v>2</v>
      </c>
      <c r="E106" s="17" t="s">
        <v>66</v>
      </c>
      <c r="F106" s="99">
        <v>42736</v>
      </c>
      <c r="G106" s="99"/>
    </row>
    <row r="107" spans="2:7" x14ac:dyDescent="0.25">
      <c r="B107" s="16">
        <v>1</v>
      </c>
      <c r="C107" s="17" t="s">
        <v>79</v>
      </c>
      <c r="D107" s="16">
        <v>2</v>
      </c>
      <c r="E107" s="17" t="s">
        <v>66</v>
      </c>
      <c r="F107" s="99">
        <v>42583</v>
      </c>
      <c r="G107" s="99"/>
    </row>
    <row r="108" spans="2:7" x14ac:dyDescent="0.25">
      <c r="B108" s="16">
        <v>4</v>
      </c>
      <c r="C108" s="17" t="s">
        <v>79</v>
      </c>
      <c r="D108" s="16">
        <v>2</v>
      </c>
      <c r="E108" s="17" t="s">
        <v>66</v>
      </c>
      <c r="F108" s="99">
        <v>42583</v>
      </c>
      <c r="G108" s="99"/>
    </row>
    <row r="109" spans="2:7" x14ac:dyDescent="0.25">
      <c r="B109" s="16">
        <v>7</v>
      </c>
      <c r="C109" s="17" t="s">
        <v>79</v>
      </c>
      <c r="D109" s="16">
        <v>2</v>
      </c>
      <c r="E109" s="17" t="s">
        <v>66</v>
      </c>
      <c r="F109" s="99">
        <v>42583</v>
      </c>
      <c r="G109" s="99"/>
    </row>
    <row r="110" spans="2:7" x14ac:dyDescent="0.25">
      <c r="B110" s="16">
        <v>11</v>
      </c>
      <c r="C110" s="17" t="s">
        <v>79</v>
      </c>
      <c r="D110" s="16">
        <v>2</v>
      </c>
      <c r="E110" s="17" t="s">
        <v>66</v>
      </c>
      <c r="F110" s="99">
        <v>42583</v>
      </c>
      <c r="G110" s="99"/>
    </row>
    <row r="111" spans="2:7" x14ac:dyDescent="0.25">
      <c r="B111" s="16">
        <v>22</v>
      </c>
      <c r="C111" s="17" t="s">
        <v>79</v>
      </c>
      <c r="D111" s="16">
        <v>2</v>
      </c>
      <c r="E111" s="17" t="s">
        <v>66</v>
      </c>
      <c r="F111" s="99">
        <v>42583</v>
      </c>
      <c r="G111" s="99"/>
    </row>
    <row r="112" spans="2:7" x14ac:dyDescent="0.25">
      <c r="B112" s="16">
        <v>24</v>
      </c>
      <c r="C112" s="17" t="s">
        <v>79</v>
      </c>
      <c r="D112" s="16">
        <v>2</v>
      </c>
      <c r="E112" s="17" t="s">
        <v>66</v>
      </c>
      <c r="F112" s="99">
        <v>42583</v>
      </c>
      <c r="G112" s="99"/>
    </row>
    <row r="113" spans="2:7" x14ac:dyDescent="0.25">
      <c r="B113" s="100">
        <v>9</v>
      </c>
      <c r="C113" s="100" t="s">
        <v>79</v>
      </c>
      <c r="D113" s="100">
        <v>2</v>
      </c>
      <c r="E113" s="100" t="s">
        <v>66</v>
      </c>
      <c r="F113" s="99">
        <v>42903</v>
      </c>
      <c r="G113" s="99"/>
    </row>
    <row r="114" spans="2:7" x14ac:dyDescent="0.25">
      <c r="B114" s="100">
        <v>11</v>
      </c>
      <c r="C114" s="100" t="s">
        <v>79</v>
      </c>
      <c r="D114" s="100">
        <v>2</v>
      </c>
      <c r="E114" s="100" t="s">
        <v>66</v>
      </c>
      <c r="F114" s="99">
        <v>42903</v>
      </c>
      <c r="G114" s="99"/>
    </row>
    <row r="115" spans="2:7" x14ac:dyDescent="0.25">
      <c r="B115" s="100">
        <v>17</v>
      </c>
      <c r="C115" s="100" t="s">
        <v>79</v>
      </c>
      <c r="D115" s="100">
        <v>2</v>
      </c>
      <c r="E115" s="100" t="s">
        <v>66</v>
      </c>
      <c r="F115" s="99">
        <v>42903</v>
      </c>
      <c r="G115" s="99"/>
    </row>
    <row r="116" spans="2:7" x14ac:dyDescent="0.25">
      <c r="B116" s="100">
        <v>20</v>
      </c>
      <c r="C116" s="100" t="s">
        <v>79</v>
      </c>
      <c r="D116" s="100">
        <v>2</v>
      </c>
      <c r="E116" s="100" t="s">
        <v>66</v>
      </c>
      <c r="F116" s="99">
        <v>42903</v>
      </c>
      <c r="G116" s="99"/>
    </row>
    <row r="117" spans="2:7" x14ac:dyDescent="0.25">
      <c r="B117" s="100">
        <v>8</v>
      </c>
      <c r="C117" s="100" t="s">
        <v>79</v>
      </c>
      <c r="D117" s="100">
        <v>2</v>
      </c>
      <c r="E117" s="100" t="s">
        <v>66</v>
      </c>
      <c r="F117" s="101">
        <v>43329</v>
      </c>
      <c r="G117" s="101"/>
    </row>
    <row r="118" spans="2:7" x14ac:dyDescent="0.25">
      <c r="B118" s="100">
        <v>11</v>
      </c>
      <c r="C118" s="100" t="s">
        <v>79</v>
      </c>
      <c r="D118" s="100">
        <v>2</v>
      </c>
      <c r="E118" s="100" t="s">
        <v>66</v>
      </c>
      <c r="F118" s="101">
        <v>43329</v>
      </c>
      <c r="G118" s="101"/>
    </row>
    <row r="119" spans="2:7" x14ac:dyDescent="0.25">
      <c r="B119" s="100">
        <v>15</v>
      </c>
      <c r="C119" s="100" t="s">
        <v>79</v>
      </c>
      <c r="D119" s="100">
        <v>2</v>
      </c>
      <c r="E119" s="100" t="s">
        <v>66</v>
      </c>
      <c r="F119" s="101">
        <v>43329</v>
      </c>
      <c r="G119" s="101"/>
    </row>
    <row r="120" spans="2:7" x14ac:dyDescent="0.25">
      <c r="B120" s="100">
        <v>16</v>
      </c>
      <c r="C120" s="100" t="s">
        <v>79</v>
      </c>
      <c r="D120" s="100">
        <v>2</v>
      </c>
      <c r="E120" s="100" t="s">
        <v>66</v>
      </c>
      <c r="F120" s="101">
        <v>43329</v>
      </c>
      <c r="G120" s="101"/>
    </row>
    <row r="121" spans="2:7" x14ac:dyDescent="0.25">
      <c r="B121" s="100">
        <v>2</v>
      </c>
      <c r="C121" s="100" t="s">
        <v>79</v>
      </c>
      <c r="D121" s="100">
        <v>2</v>
      </c>
      <c r="E121" s="100" t="s">
        <v>66</v>
      </c>
      <c r="F121" s="101">
        <v>43118</v>
      </c>
      <c r="G121" s="101"/>
    </row>
    <row r="122" spans="2:7" x14ac:dyDescent="0.25">
      <c r="B122" s="100">
        <v>9</v>
      </c>
      <c r="C122" s="100" t="s">
        <v>79</v>
      </c>
      <c r="D122" s="100">
        <v>2</v>
      </c>
      <c r="E122" s="100" t="s">
        <v>66</v>
      </c>
      <c r="F122" s="101">
        <v>43118</v>
      </c>
      <c r="G122" s="101"/>
    </row>
    <row r="123" spans="2:7" x14ac:dyDescent="0.25">
      <c r="B123" s="100">
        <v>18</v>
      </c>
      <c r="C123" s="100" t="s">
        <v>79</v>
      </c>
      <c r="D123" s="100">
        <v>2</v>
      </c>
      <c r="E123" s="100" t="s">
        <v>66</v>
      </c>
      <c r="F123" s="101">
        <v>43118</v>
      </c>
      <c r="G123" s="101"/>
    </row>
    <row r="124" spans="2:7" x14ac:dyDescent="0.25">
      <c r="B124" s="100">
        <v>19</v>
      </c>
      <c r="C124" s="100" t="s">
        <v>79</v>
      </c>
      <c r="D124" s="100">
        <v>2</v>
      </c>
      <c r="E124" s="100" t="s">
        <v>66</v>
      </c>
      <c r="F124" s="101">
        <v>43118</v>
      </c>
      <c r="G124" s="101"/>
    </row>
    <row r="125" spans="2:7" x14ac:dyDescent="0.25">
      <c r="B125" s="100">
        <v>2</v>
      </c>
      <c r="C125" s="100" t="s">
        <v>79</v>
      </c>
      <c r="D125" s="100">
        <v>2</v>
      </c>
      <c r="E125" s="100" t="s">
        <v>66</v>
      </c>
      <c r="F125" s="101">
        <v>43269</v>
      </c>
      <c r="G125" s="101"/>
    </row>
    <row r="126" spans="2:7" x14ac:dyDescent="0.25">
      <c r="B126" s="100">
        <v>13</v>
      </c>
      <c r="C126" s="100" t="s">
        <v>79</v>
      </c>
      <c r="D126" s="100">
        <v>2</v>
      </c>
      <c r="E126" s="100" t="s">
        <v>66</v>
      </c>
      <c r="F126" s="101">
        <v>43269</v>
      </c>
      <c r="G126" s="101"/>
    </row>
    <row r="127" spans="2:7" x14ac:dyDescent="0.25">
      <c r="B127" s="100">
        <v>18</v>
      </c>
      <c r="C127" s="100" t="s">
        <v>79</v>
      </c>
      <c r="D127" s="100">
        <v>2</v>
      </c>
      <c r="E127" s="100" t="s">
        <v>66</v>
      </c>
      <c r="F127" s="101">
        <v>43269</v>
      </c>
      <c r="G127" s="101"/>
    </row>
    <row r="128" spans="2:7" x14ac:dyDescent="0.25">
      <c r="B128" s="16">
        <v>1</v>
      </c>
      <c r="C128" s="17" t="s">
        <v>79</v>
      </c>
      <c r="D128" s="16">
        <v>2</v>
      </c>
      <c r="E128" s="17" t="s">
        <v>66</v>
      </c>
      <c r="F128" s="102">
        <v>43313</v>
      </c>
      <c r="G128" s="102"/>
    </row>
    <row r="129" spans="2:7" x14ac:dyDescent="0.25">
      <c r="B129" s="16">
        <v>10</v>
      </c>
      <c r="C129" s="17" t="s">
        <v>79</v>
      </c>
      <c r="D129" s="16">
        <v>2</v>
      </c>
      <c r="E129" s="17" t="s">
        <v>66</v>
      </c>
      <c r="F129" s="102">
        <v>43313</v>
      </c>
      <c r="G129" s="102"/>
    </row>
    <row r="130" spans="2:7" x14ac:dyDescent="0.25">
      <c r="B130" s="16">
        <v>13</v>
      </c>
      <c r="C130" s="17" t="s">
        <v>79</v>
      </c>
      <c r="D130" s="16">
        <v>2</v>
      </c>
      <c r="E130" s="17" t="s">
        <v>66</v>
      </c>
      <c r="F130" s="102">
        <v>43313</v>
      </c>
      <c r="G130" s="102"/>
    </row>
    <row r="131" spans="2:7" x14ac:dyDescent="0.25">
      <c r="B131" s="16">
        <v>22</v>
      </c>
      <c r="C131" s="17" t="s">
        <v>79</v>
      </c>
      <c r="D131" s="16">
        <v>2</v>
      </c>
      <c r="E131" s="17" t="s">
        <v>66</v>
      </c>
      <c r="F131" s="102">
        <v>43313</v>
      </c>
      <c r="G131" s="102"/>
    </row>
    <row r="132" spans="2:7" x14ac:dyDescent="0.25">
      <c r="B132" s="16">
        <v>7</v>
      </c>
      <c r="C132" s="17" t="s">
        <v>79</v>
      </c>
      <c r="D132" s="16">
        <v>2</v>
      </c>
      <c r="E132" s="17" t="s">
        <v>66</v>
      </c>
      <c r="F132" s="102">
        <v>43466</v>
      </c>
      <c r="G132" s="102"/>
    </row>
    <row r="133" spans="2:7" x14ac:dyDescent="0.25">
      <c r="B133" s="16">
        <v>12</v>
      </c>
      <c r="C133" s="17" t="s">
        <v>79</v>
      </c>
      <c r="D133" s="16">
        <v>2</v>
      </c>
      <c r="E133" s="17" t="s">
        <v>66</v>
      </c>
      <c r="F133" s="102">
        <v>43466</v>
      </c>
      <c r="G133" s="102"/>
    </row>
    <row r="134" spans="2:7" x14ac:dyDescent="0.25">
      <c r="B134" s="16">
        <v>16</v>
      </c>
      <c r="C134" s="17" t="s">
        <v>79</v>
      </c>
      <c r="D134" s="16">
        <v>2</v>
      </c>
      <c r="E134" s="17" t="s">
        <v>66</v>
      </c>
      <c r="F134" s="102">
        <v>43466</v>
      </c>
      <c r="G134" s="102"/>
    </row>
    <row r="135" spans="2:7" x14ac:dyDescent="0.25">
      <c r="B135" s="16">
        <v>19</v>
      </c>
      <c r="C135" s="17" t="s">
        <v>79</v>
      </c>
      <c r="D135" s="16">
        <v>2</v>
      </c>
      <c r="E135" s="17" t="s">
        <v>66</v>
      </c>
      <c r="F135" s="102">
        <v>43466</v>
      </c>
      <c r="G135" s="102"/>
    </row>
    <row r="136" spans="2:7" x14ac:dyDescent="0.25">
      <c r="B136" s="16">
        <v>30</v>
      </c>
      <c r="C136" s="17" t="s">
        <v>126</v>
      </c>
      <c r="D136" s="16">
        <v>2</v>
      </c>
      <c r="E136" s="17" t="s">
        <v>66</v>
      </c>
      <c r="F136" s="99">
        <v>42736</v>
      </c>
      <c r="G136" s="99"/>
    </row>
    <row r="137" spans="2:7" x14ac:dyDescent="0.25">
      <c r="B137" s="12">
        <v>26</v>
      </c>
      <c r="C137" s="13" t="s">
        <v>80</v>
      </c>
      <c r="D137" s="12">
        <v>2</v>
      </c>
      <c r="E137" s="13" t="s">
        <v>66</v>
      </c>
      <c r="F137" s="104">
        <v>42156</v>
      </c>
      <c r="G137" s="104"/>
    </row>
    <row r="138" spans="2:7" x14ac:dyDescent="0.25">
      <c r="B138" s="16">
        <v>28</v>
      </c>
      <c r="C138" s="17" t="s">
        <v>80</v>
      </c>
      <c r="D138" s="16">
        <v>2</v>
      </c>
      <c r="E138" s="17" t="s">
        <v>66</v>
      </c>
      <c r="F138" s="99">
        <v>42217</v>
      </c>
      <c r="G138" s="99"/>
    </row>
    <row r="139" spans="2:7" x14ac:dyDescent="0.25">
      <c r="B139" s="100">
        <v>26</v>
      </c>
      <c r="C139" s="100" t="s">
        <v>80</v>
      </c>
      <c r="D139" s="100">
        <v>2</v>
      </c>
      <c r="E139" s="100" t="s">
        <v>66</v>
      </c>
      <c r="F139" s="101">
        <v>43329</v>
      </c>
      <c r="G139" s="101"/>
    </row>
    <row r="140" spans="2:7" x14ac:dyDescent="0.25">
      <c r="B140" s="100">
        <v>25</v>
      </c>
      <c r="C140" s="100" t="s">
        <v>80</v>
      </c>
      <c r="D140" s="100">
        <v>2</v>
      </c>
      <c r="E140" s="100" t="s">
        <v>66</v>
      </c>
      <c r="F140" s="101">
        <v>43118</v>
      </c>
      <c r="G140" s="101"/>
    </row>
    <row r="141" spans="2:7" x14ac:dyDescent="0.25">
      <c r="B141" s="16">
        <v>26</v>
      </c>
      <c r="C141" s="17" t="s">
        <v>80</v>
      </c>
      <c r="D141" s="16">
        <v>2</v>
      </c>
      <c r="E141" s="17" t="s">
        <v>66</v>
      </c>
      <c r="F141" s="102">
        <v>43313</v>
      </c>
      <c r="G141" s="102"/>
    </row>
    <row r="142" spans="2:7" x14ac:dyDescent="0.25">
      <c r="B142" s="16">
        <v>26</v>
      </c>
      <c r="C142" s="17" t="s">
        <v>80</v>
      </c>
      <c r="D142" s="16">
        <v>2</v>
      </c>
      <c r="E142" s="17" t="s">
        <v>66</v>
      </c>
      <c r="F142" s="102">
        <v>43466</v>
      </c>
      <c r="G142" s="102"/>
    </row>
    <row r="143" spans="2:7" x14ac:dyDescent="0.25">
      <c r="B143" s="12">
        <v>32</v>
      </c>
      <c r="C143" s="13" t="s">
        <v>80</v>
      </c>
      <c r="D143" s="12">
        <v>4</v>
      </c>
      <c r="E143" s="13" t="s">
        <v>66</v>
      </c>
      <c r="F143" s="104">
        <v>42156</v>
      </c>
      <c r="G143" s="104"/>
    </row>
    <row r="144" spans="2:7" x14ac:dyDescent="0.25">
      <c r="B144" s="12">
        <v>33</v>
      </c>
      <c r="C144" s="13" t="s">
        <v>80</v>
      </c>
      <c r="D144" s="12">
        <v>4</v>
      </c>
      <c r="E144" s="13" t="s">
        <v>66</v>
      </c>
      <c r="F144" s="104">
        <v>42156</v>
      </c>
      <c r="G144" s="104"/>
    </row>
    <row r="145" spans="2:7" x14ac:dyDescent="0.25">
      <c r="B145" s="16">
        <v>33</v>
      </c>
      <c r="C145" s="17" t="s">
        <v>80</v>
      </c>
      <c r="D145" s="16">
        <v>4</v>
      </c>
      <c r="E145" s="17" t="s">
        <v>66</v>
      </c>
      <c r="F145" s="99">
        <v>42370</v>
      </c>
      <c r="G145" s="99"/>
    </row>
    <row r="146" spans="2:7" x14ac:dyDescent="0.25">
      <c r="B146" s="16">
        <v>32</v>
      </c>
      <c r="C146" s="17" t="s">
        <v>80</v>
      </c>
      <c r="D146" s="16">
        <v>4</v>
      </c>
      <c r="E146" s="17" t="s">
        <v>66</v>
      </c>
      <c r="F146" s="102">
        <v>43313</v>
      </c>
      <c r="G146" s="102"/>
    </row>
    <row r="147" spans="2:7" x14ac:dyDescent="0.25">
      <c r="B147" s="100">
        <v>33</v>
      </c>
      <c r="C147" s="17" t="s">
        <v>80</v>
      </c>
      <c r="D147" s="100">
        <v>4</v>
      </c>
      <c r="E147" s="100" t="s">
        <v>66</v>
      </c>
      <c r="F147" s="99">
        <v>42903</v>
      </c>
      <c r="G147" s="99"/>
    </row>
    <row r="148" spans="2:7" x14ac:dyDescent="0.25">
      <c r="B148" s="16">
        <v>35</v>
      </c>
      <c r="C148" s="17" t="s">
        <v>80</v>
      </c>
      <c r="D148" s="16">
        <v>6</v>
      </c>
      <c r="E148" s="17" t="s">
        <v>66</v>
      </c>
      <c r="F148" s="99">
        <v>42217</v>
      </c>
      <c r="G148" s="99"/>
    </row>
    <row r="149" spans="2:7" x14ac:dyDescent="0.25">
      <c r="B149" s="16">
        <v>35</v>
      </c>
      <c r="C149" s="17" t="s">
        <v>80</v>
      </c>
      <c r="D149" s="16">
        <v>6</v>
      </c>
      <c r="E149" s="17" t="s">
        <v>66</v>
      </c>
      <c r="F149" s="99">
        <v>42370</v>
      </c>
      <c r="G149" s="99"/>
    </row>
    <row r="150" spans="2:7" x14ac:dyDescent="0.25">
      <c r="B150" s="16">
        <v>35</v>
      </c>
      <c r="C150" s="17" t="s">
        <v>80</v>
      </c>
      <c r="D150" s="16">
        <v>6</v>
      </c>
      <c r="E150" s="17" t="s">
        <v>66</v>
      </c>
      <c r="F150" s="99">
        <v>42522</v>
      </c>
      <c r="G150" s="101"/>
    </row>
    <row r="151" spans="2:7" x14ac:dyDescent="0.25">
      <c r="B151" s="100">
        <v>35</v>
      </c>
      <c r="C151" s="100" t="s">
        <v>80</v>
      </c>
      <c r="D151" s="100">
        <v>6</v>
      </c>
      <c r="E151" s="100" t="s">
        <v>66</v>
      </c>
      <c r="F151" s="101">
        <v>43329</v>
      </c>
      <c r="G151" s="101"/>
    </row>
    <row r="152" spans="2:7" x14ac:dyDescent="0.25">
      <c r="B152" s="100">
        <v>35</v>
      </c>
      <c r="C152" s="100" t="s">
        <v>80</v>
      </c>
      <c r="D152" s="100">
        <v>6</v>
      </c>
      <c r="E152" s="100" t="s">
        <v>66</v>
      </c>
      <c r="F152" s="101">
        <v>43269</v>
      </c>
      <c r="G152" s="102"/>
    </row>
    <row r="153" spans="2:7" x14ac:dyDescent="0.25">
      <c r="B153" s="16">
        <v>35</v>
      </c>
      <c r="C153" s="17" t="s">
        <v>80</v>
      </c>
      <c r="D153" s="16">
        <v>6</v>
      </c>
      <c r="E153" s="17" t="s">
        <v>66</v>
      </c>
      <c r="F153" s="102">
        <v>43466</v>
      </c>
      <c r="G153" s="99"/>
    </row>
    <row r="154" spans="2:7" x14ac:dyDescent="0.25">
      <c r="B154" s="16">
        <v>25</v>
      </c>
      <c r="C154" s="17" t="s">
        <v>80</v>
      </c>
      <c r="D154" s="16">
        <v>2</v>
      </c>
      <c r="E154" s="17" t="s">
        <v>74</v>
      </c>
      <c r="F154" s="99">
        <v>42736</v>
      </c>
      <c r="G154" s="99"/>
    </row>
    <row r="155" spans="2:7" x14ac:dyDescent="0.25">
      <c r="B155" s="16">
        <v>28</v>
      </c>
      <c r="C155" s="17" t="s">
        <v>80</v>
      </c>
      <c r="D155" s="16">
        <v>2</v>
      </c>
      <c r="E155" s="17" t="s">
        <v>74</v>
      </c>
      <c r="F155" s="99">
        <v>42583</v>
      </c>
      <c r="G155" s="99"/>
    </row>
    <row r="156" spans="2:7" x14ac:dyDescent="0.25">
      <c r="B156" s="12">
        <v>25</v>
      </c>
      <c r="C156" s="17" t="s">
        <v>80</v>
      </c>
      <c r="D156" s="12">
        <v>2</v>
      </c>
      <c r="E156" s="13" t="s">
        <v>74</v>
      </c>
      <c r="F156" s="104">
        <v>42156</v>
      </c>
      <c r="G156" s="99"/>
    </row>
    <row r="157" spans="2:7" x14ac:dyDescent="0.25">
      <c r="B157" s="16">
        <v>26</v>
      </c>
      <c r="C157" s="17" t="s">
        <v>80</v>
      </c>
      <c r="D157" s="16">
        <v>2</v>
      </c>
      <c r="E157" s="17" t="s">
        <v>74</v>
      </c>
      <c r="F157" s="99">
        <v>42217</v>
      </c>
      <c r="G157" s="104"/>
    </row>
    <row r="158" spans="2:7" x14ac:dyDescent="0.25">
      <c r="B158" s="16">
        <v>31</v>
      </c>
      <c r="C158" s="17" t="s">
        <v>80</v>
      </c>
      <c r="D158" s="16">
        <v>2</v>
      </c>
      <c r="E158" s="17" t="s">
        <v>74</v>
      </c>
      <c r="F158" s="99">
        <v>42522</v>
      </c>
      <c r="G158" s="99"/>
    </row>
    <row r="159" spans="2:7" x14ac:dyDescent="0.25">
      <c r="B159" s="100">
        <v>28</v>
      </c>
      <c r="C159" s="17" t="s">
        <v>80</v>
      </c>
      <c r="D159" s="100">
        <v>2</v>
      </c>
      <c r="E159" s="100" t="s">
        <v>74</v>
      </c>
      <c r="F159" s="101">
        <v>43329</v>
      </c>
      <c r="G159" s="99"/>
    </row>
    <row r="160" spans="2:7" x14ac:dyDescent="0.25">
      <c r="B160" s="100">
        <v>26</v>
      </c>
      <c r="C160" s="17" t="s">
        <v>80</v>
      </c>
      <c r="D160" s="100">
        <v>2</v>
      </c>
      <c r="E160" s="100" t="s">
        <v>74</v>
      </c>
      <c r="F160" s="101">
        <v>43118</v>
      </c>
      <c r="G160" s="101"/>
    </row>
    <row r="161" spans="2:7" x14ac:dyDescent="0.25">
      <c r="B161" s="100">
        <v>29</v>
      </c>
      <c r="C161" s="17" t="s">
        <v>80</v>
      </c>
      <c r="D161" s="100">
        <v>2</v>
      </c>
      <c r="E161" s="100" t="s">
        <v>74</v>
      </c>
      <c r="F161" s="101">
        <v>43269</v>
      </c>
      <c r="G161" s="101"/>
    </row>
    <row r="162" spans="2:7" x14ac:dyDescent="0.25">
      <c r="B162" s="16">
        <v>25</v>
      </c>
      <c r="C162" s="17" t="s">
        <v>80</v>
      </c>
      <c r="D162" s="16">
        <v>2</v>
      </c>
      <c r="E162" s="17" t="s">
        <v>74</v>
      </c>
      <c r="F162" s="102">
        <v>43313</v>
      </c>
      <c r="G162" s="101"/>
    </row>
    <row r="163" spans="2:7" x14ac:dyDescent="0.25">
      <c r="B163" s="16">
        <v>29</v>
      </c>
      <c r="C163" s="17" t="s">
        <v>80</v>
      </c>
      <c r="D163" s="16">
        <v>2</v>
      </c>
      <c r="E163" s="17" t="s">
        <v>74</v>
      </c>
      <c r="F163" s="102">
        <v>43466</v>
      </c>
      <c r="G163" s="102"/>
    </row>
    <row r="164" spans="2:7" x14ac:dyDescent="0.25">
      <c r="B164" s="100">
        <v>25</v>
      </c>
      <c r="C164" s="17" t="s">
        <v>80</v>
      </c>
      <c r="D164" s="100">
        <v>2</v>
      </c>
      <c r="E164" s="100" t="s">
        <v>74</v>
      </c>
      <c r="F164" s="99">
        <v>42903</v>
      </c>
      <c r="G164" s="102"/>
    </row>
    <row r="165" spans="2:7" x14ac:dyDescent="0.25">
      <c r="B165" s="16">
        <v>33</v>
      </c>
      <c r="C165" s="17" t="s">
        <v>80</v>
      </c>
      <c r="D165" s="16">
        <v>4</v>
      </c>
      <c r="E165" s="17" t="s">
        <v>74</v>
      </c>
      <c r="F165" s="99">
        <v>42736</v>
      </c>
      <c r="G165" s="99"/>
    </row>
    <row r="166" spans="2:7" x14ac:dyDescent="0.25">
      <c r="B166" s="16">
        <v>34</v>
      </c>
      <c r="C166" s="17" t="s">
        <v>80</v>
      </c>
      <c r="D166" s="16">
        <v>4</v>
      </c>
      <c r="E166" s="17" t="s">
        <v>74</v>
      </c>
      <c r="F166" s="99">
        <v>42370</v>
      </c>
      <c r="G166" s="99"/>
    </row>
    <row r="167" spans="2:7" x14ac:dyDescent="0.25">
      <c r="B167" s="12">
        <v>23</v>
      </c>
      <c r="C167" s="13" t="s">
        <v>79</v>
      </c>
      <c r="D167" s="12">
        <v>2</v>
      </c>
      <c r="E167" s="13" t="s">
        <v>65</v>
      </c>
      <c r="F167" s="104">
        <v>42156</v>
      </c>
      <c r="G167" s="104"/>
    </row>
    <row r="168" spans="2:7" x14ac:dyDescent="0.25">
      <c r="B168" s="16">
        <v>21</v>
      </c>
      <c r="C168" s="17" t="s">
        <v>79</v>
      </c>
      <c r="D168" s="16">
        <v>2</v>
      </c>
      <c r="E168" s="17" t="s">
        <v>65</v>
      </c>
      <c r="F168" s="99">
        <v>42217</v>
      </c>
      <c r="G168" s="99"/>
    </row>
    <row r="169" spans="2:7" x14ac:dyDescent="0.25">
      <c r="B169" s="16">
        <v>4</v>
      </c>
      <c r="C169" s="17" t="s">
        <v>79</v>
      </c>
      <c r="D169" s="16">
        <v>2</v>
      </c>
      <c r="E169" s="17" t="s">
        <v>65</v>
      </c>
      <c r="F169" s="99">
        <v>42370</v>
      </c>
      <c r="G169" s="99"/>
    </row>
    <row r="170" spans="2:7" x14ac:dyDescent="0.25">
      <c r="B170" s="16">
        <v>7</v>
      </c>
      <c r="C170" s="17" t="s">
        <v>79</v>
      </c>
      <c r="D170" s="16">
        <v>2</v>
      </c>
      <c r="E170" s="17" t="s">
        <v>65</v>
      </c>
      <c r="F170" s="99">
        <v>42370</v>
      </c>
      <c r="G170" s="99"/>
    </row>
    <row r="171" spans="2:7" x14ac:dyDescent="0.25">
      <c r="B171" s="16">
        <v>6</v>
      </c>
      <c r="C171" s="17" t="s">
        <v>79</v>
      </c>
      <c r="D171" s="16">
        <v>2</v>
      </c>
      <c r="E171" s="17" t="s">
        <v>65</v>
      </c>
      <c r="F171" s="99">
        <v>42522</v>
      </c>
      <c r="G171" s="99"/>
    </row>
    <row r="172" spans="2:7" x14ac:dyDescent="0.25">
      <c r="B172" s="16">
        <v>19</v>
      </c>
      <c r="C172" s="17" t="s">
        <v>79</v>
      </c>
      <c r="D172" s="16">
        <v>2</v>
      </c>
      <c r="E172" s="17" t="s">
        <v>65</v>
      </c>
      <c r="F172" s="99">
        <v>42522</v>
      </c>
      <c r="G172" s="99"/>
    </row>
    <row r="173" spans="2:7" x14ac:dyDescent="0.25">
      <c r="B173" s="16">
        <v>11</v>
      </c>
      <c r="C173" s="17" t="s">
        <v>79</v>
      </c>
      <c r="D173" s="16">
        <v>2</v>
      </c>
      <c r="E173" s="17" t="s">
        <v>65</v>
      </c>
      <c r="F173" s="99">
        <v>42736</v>
      </c>
      <c r="G173" s="99"/>
    </row>
    <row r="174" spans="2:7" x14ac:dyDescent="0.25">
      <c r="B174" s="16">
        <v>24</v>
      </c>
      <c r="C174" s="17" t="s">
        <v>79</v>
      </c>
      <c r="D174" s="16">
        <v>2</v>
      </c>
      <c r="E174" s="17" t="s">
        <v>65</v>
      </c>
      <c r="F174" s="99">
        <v>42736</v>
      </c>
      <c r="G174" s="99"/>
    </row>
    <row r="175" spans="2:7" x14ac:dyDescent="0.25">
      <c r="B175" s="100">
        <v>16</v>
      </c>
      <c r="C175" s="100" t="s">
        <v>79</v>
      </c>
      <c r="D175" s="100">
        <v>2</v>
      </c>
      <c r="E175" s="100" t="s">
        <v>65</v>
      </c>
      <c r="F175" s="99">
        <v>42903</v>
      </c>
      <c r="G175" s="99"/>
    </row>
    <row r="176" spans="2:7" x14ac:dyDescent="0.25">
      <c r="B176" s="100">
        <v>22</v>
      </c>
      <c r="C176" s="100" t="s">
        <v>79</v>
      </c>
      <c r="D176" s="100">
        <v>2</v>
      </c>
      <c r="E176" s="100" t="s">
        <v>65</v>
      </c>
      <c r="F176" s="101">
        <v>43118</v>
      </c>
      <c r="G176" s="101"/>
    </row>
    <row r="177" spans="2:7" x14ac:dyDescent="0.25">
      <c r="B177" s="100">
        <v>10</v>
      </c>
      <c r="C177" s="100" t="s">
        <v>79</v>
      </c>
      <c r="D177" s="100">
        <v>2</v>
      </c>
      <c r="E177" s="100" t="s">
        <v>65</v>
      </c>
      <c r="F177" s="101">
        <v>43269</v>
      </c>
      <c r="G177" s="101"/>
    </row>
    <row r="178" spans="2:7" x14ac:dyDescent="0.25">
      <c r="B178" s="16">
        <v>23</v>
      </c>
      <c r="C178" s="17" t="s">
        <v>79</v>
      </c>
      <c r="D178" s="16">
        <v>2</v>
      </c>
      <c r="E178" s="17" t="s">
        <v>65</v>
      </c>
      <c r="F178" s="102">
        <v>43466</v>
      </c>
      <c r="G178" s="102"/>
    </row>
    <row r="179" spans="2:7" x14ac:dyDescent="0.25">
      <c r="B179" s="100">
        <v>25</v>
      </c>
      <c r="C179" s="100" t="s">
        <v>80</v>
      </c>
      <c r="D179" s="100">
        <v>2</v>
      </c>
      <c r="E179" s="100" t="s">
        <v>65</v>
      </c>
      <c r="F179" s="101">
        <v>43329</v>
      </c>
      <c r="G179" s="101"/>
    </row>
    <row r="180" spans="2:7" x14ac:dyDescent="0.25">
      <c r="B180" s="100">
        <v>27</v>
      </c>
      <c r="C180" s="100" t="s">
        <v>80</v>
      </c>
      <c r="D180" s="100">
        <v>2</v>
      </c>
      <c r="E180" s="100" t="s">
        <v>65</v>
      </c>
      <c r="F180" s="99">
        <v>42903</v>
      </c>
      <c r="G180" s="99"/>
    </row>
    <row r="181" spans="2:7" x14ac:dyDescent="0.25">
      <c r="B181" s="12">
        <v>1</v>
      </c>
      <c r="C181" s="13" t="s">
        <v>79</v>
      </c>
      <c r="D181" s="12">
        <v>2</v>
      </c>
      <c r="E181" s="13" t="s">
        <v>61</v>
      </c>
      <c r="F181" s="104">
        <v>42156</v>
      </c>
      <c r="G181" s="104"/>
    </row>
    <row r="182" spans="2:7" x14ac:dyDescent="0.25">
      <c r="B182" s="12">
        <v>6</v>
      </c>
      <c r="C182" s="13" t="s">
        <v>79</v>
      </c>
      <c r="D182" s="12">
        <v>2</v>
      </c>
      <c r="E182" s="13" t="s">
        <v>61</v>
      </c>
      <c r="F182" s="104">
        <v>42156</v>
      </c>
      <c r="G182" s="104"/>
    </row>
    <row r="183" spans="2:7" x14ac:dyDescent="0.25">
      <c r="B183" s="16">
        <v>3</v>
      </c>
      <c r="C183" s="17" t="s">
        <v>79</v>
      </c>
      <c r="D183" s="16">
        <v>2</v>
      </c>
      <c r="E183" s="17" t="s">
        <v>61</v>
      </c>
      <c r="F183" s="99">
        <v>42217</v>
      </c>
      <c r="G183" s="99"/>
    </row>
    <row r="184" spans="2:7" x14ac:dyDescent="0.25">
      <c r="B184" s="16">
        <v>1</v>
      </c>
      <c r="C184" s="17" t="s">
        <v>79</v>
      </c>
      <c r="D184" s="16">
        <v>2</v>
      </c>
      <c r="E184" s="17" t="s">
        <v>61</v>
      </c>
      <c r="F184" s="99">
        <v>42370</v>
      </c>
      <c r="G184" s="99"/>
    </row>
    <row r="185" spans="2:7" x14ac:dyDescent="0.25">
      <c r="B185" s="16">
        <v>1</v>
      </c>
      <c r="C185" s="17" t="s">
        <v>79</v>
      </c>
      <c r="D185" s="16">
        <v>2</v>
      </c>
      <c r="E185" s="17" t="s">
        <v>61</v>
      </c>
      <c r="F185" s="99">
        <v>42522</v>
      </c>
      <c r="G185" s="99"/>
    </row>
    <row r="186" spans="2:7" x14ac:dyDescent="0.25">
      <c r="B186" s="16">
        <v>23</v>
      </c>
      <c r="C186" s="17" t="s">
        <v>79</v>
      </c>
      <c r="D186" s="16">
        <v>2</v>
      </c>
      <c r="E186" s="17" t="s">
        <v>61</v>
      </c>
      <c r="F186" s="99">
        <v>42736</v>
      </c>
      <c r="G186" s="99"/>
    </row>
    <row r="187" spans="2:7" x14ac:dyDescent="0.25">
      <c r="B187" s="16">
        <v>3</v>
      </c>
      <c r="C187" s="17" t="s">
        <v>79</v>
      </c>
      <c r="D187" s="16">
        <v>2</v>
      </c>
      <c r="E187" s="17" t="s">
        <v>61</v>
      </c>
      <c r="F187" s="99">
        <v>42583</v>
      </c>
      <c r="G187" s="99"/>
    </row>
    <row r="188" spans="2:7" x14ac:dyDescent="0.25">
      <c r="B188" s="16">
        <v>13</v>
      </c>
      <c r="C188" s="17" t="s">
        <v>79</v>
      </c>
      <c r="D188" s="16">
        <v>2</v>
      </c>
      <c r="E188" s="17" t="s">
        <v>61</v>
      </c>
      <c r="F188" s="99">
        <v>42583</v>
      </c>
      <c r="G188" s="99"/>
    </row>
    <row r="189" spans="2:7" x14ac:dyDescent="0.25">
      <c r="B189" s="100">
        <v>18</v>
      </c>
      <c r="C189" s="100" t="s">
        <v>79</v>
      </c>
      <c r="D189" s="100">
        <v>2</v>
      </c>
      <c r="E189" s="100" t="s">
        <v>61</v>
      </c>
      <c r="F189" s="99">
        <v>42903</v>
      </c>
      <c r="G189" s="99"/>
    </row>
    <row r="190" spans="2:7" x14ac:dyDescent="0.25">
      <c r="B190" s="100">
        <v>1</v>
      </c>
      <c r="C190" s="100" t="s">
        <v>79</v>
      </c>
      <c r="D190" s="100">
        <v>2</v>
      </c>
      <c r="E190" s="100" t="s">
        <v>61</v>
      </c>
      <c r="F190" s="101">
        <v>43329</v>
      </c>
      <c r="G190" s="101"/>
    </row>
    <row r="191" spans="2:7" x14ac:dyDescent="0.25">
      <c r="B191" s="100">
        <v>13</v>
      </c>
      <c r="C191" s="100" t="s">
        <v>79</v>
      </c>
      <c r="D191" s="100">
        <v>2</v>
      </c>
      <c r="E191" s="100" t="s">
        <v>61</v>
      </c>
      <c r="F191" s="101">
        <v>43329</v>
      </c>
      <c r="G191" s="101"/>
    </row>
    <row r="192" spans="2:7" x14ac:dyDescent="0.25">
      <c r="B192" s="100">
        <v>5</v>
      </c>
      <c r="C192" s="100" t="s">
        <v>79</v>
      </c>
      <c r="D192" s="100">
        <v>2</v>
      </c>
      <c r="E192" s="100" t="s">
        <v>61</v>
      </c>
      <c r="F192" s="101">
        <v>43118</v>
      </c>
      <c r="G192" s="101"/>
    </row>
    <row r="193" spans="2:7" x14ac:dyDescent="0.25">
      <c r="B193" s="100">
        <v>10</v>
      </c>
      <c r="C193" s="100" t="s">
        <v>79</v>
      </c>
      <c r="D193" s="100">
        <v>2</v>
      </c>
      <c r="E193" s="100" t="s">
        <v>61</v>
      </c>
      <c r="F193" s="101">
        <v>43118</v>
      </c>
      <c r="G193" s="101"/>
    </row>
    <row r="194" spans="2:7" x14ac:dyDescent="0.25">
      <c r="B194" s="100">
        <v>16</v>
      </c>
      <c r="C194" s="100" t="s">
        <v>79</v>
      </c>
      <c r="D194" s="100">
        <v>2</v>
      </c>
      <c r="E194" s="100" t="s">
        <v>61</v>
      </c>
      <c r="F194" s="101">
        <v>43269</v>
      </c>
      <c r="G194" s="101"/>
    </row>
    <row r="195" spans="2:7" x14ac:dyDescent="0.25">
      <c r="B195" s="16">
        <v>3</v>
      </c>
      <c r="C195" s="17" t="s">
        <v>79</v>
      </c>
      <c r="D195" s="16">
        <v>2</v>
      </c>
      <c r="E195" s="17" t="s">
        <v>61</v>
      </c>
      <c r="F195" s="102">
        <v>43313</v>
      </c>
      <c r="G195" s="102"/>
    </row>
    <row r="196" spans="2:7" x14ac:dyDescent="0.25">
      <c r="B196" s="16">
        <v>5</v>
      </c>
      <c r="C196" s="17" t="s">
        <v>79</v>
      </c>
      <c r="D196" s="16">
        <v>2</v>
      </c>
      <c r="E196" s="17" t="s">
        <v>61</v>
      </c>
      <c r="F196" s="102">
        <v>43313</v>
      </c>
      <c r="G196" s="102"/>
    </row>
    <row r="197" spans="2:7" x14ac:dyDescent="0.25">
      <c r="B197" s="16">
        <v>11</v>
      </c>
      <c r="C197" s="17" t="s">
        <v>79</v>
      </c>
      <c r="D197" s="16">
        <v>2</v>
      </c>
      <c r="E197" s="17" t="s">
        <v>61</v>
      </c>
      <c r="F197" s="102">
        <v>43466</v>
      </c>
      <c r="G197" s="102"/>
    </row>
    <row r="198" spans="2:7" x14ac:dyDescent="0.25">
      <c r="B198" s="12">
        <v>14</v>
      </c>
      <c r="C198" s="13" t="s">
        <v>79</v>
      </c>
      <c r="D198" s="12">
        <v>2</v>
      </c>
      <c r="E198" s="13" t="s">
        <v>63</v>
      </c>
      <c r="F198" s="104">
        <v>42156</v>
      </c>
      <c r="G198" s="104"/>
    </row>
    <row r="199" spans="2:7" x14ac:dyDescent="0.25">
      <c r="B199" s="16">
        <v>9</v>
      </c>
      <c r="C199" s="17" t="s">
        <v>79</v>
      </c>
      <c r="D199" s="16">
        <v>2</v>
      </c>
      <c r="E199" s="17" t="s">
        <v>63</v>
      </c>
      <c r="F199" s="99">
        <v>42217</v>
      </c>
      <c r="G199" s="99"/>
    </row>
    <row r="200" spans="2:7" x14ac:dyDescent="0.25">
      <c r="B200" s="16">
        <v>17</v>
      </c>
      <c r="C200" s="17" t="s">
        <v>79</v>
      </c>
      <c r="D200" s="16">
        <v>2</v>
      </c>
      <c r="E200" s="17" t="s">
        <v>63</v>
      </c>
      <c r="F200" s="99">
        <v>42370</v>
      </c>
      <c r="G200" s="99"/>
    </row>
    <row r="201" spans="2:7" x14ac:dyDescent="0.25">
      <c r="B201" s="16">
        <v>3</v>
      </c>
      <c r="C201" s="17" t="s">
        <v>79</v>
      </c>
      <c r="D201" s="16">
        <v>2</v>
      </c>
      <c r="E201" s="17" t="s">
        <v>63</v>
      </c>
      <c r="F201" s="99">
        <v>42522</v>
      </c>
      <c r="G201" s="99"/>
    </row>
    <row r="202" spans="2:7" x14ac:dyDescent="0.25">
      <c r="B202" s="16">
        <v>23</v>
      </c>
      <c r="C202" s="17" t="s">
        <v>79</v>
      </c>
      <c r="D202" s="16">
        <v>2</v>
      </c>
      <c r="E202" s="17" t="s">
        <v>63</v>
      </c>
      <c r="F202" s="99">
        <v>42522</v>
      </c>
      <c r="G202" s="99"/>
    </row>
    <row r="203" spans="2:7" x14ac:dyDescent="0.25">
      <c r="B203" s="16">
        <v>8</v>
      </c>
      <c r="C203" s="17" t="s">
        <v>79</v>
      </c>
      <c r="D203" s="16">
        <v>2</v>
      </c>
      <c r="E203" s="17" t="s">
        <v>63</v>
      </c>
      <c r="F203" s="99">
        <v>42736</v>
      </c>
      <c r="G203" s="99"/>
    </row>
    <row r="204" spans="2:7" x14ac:dyDescent="0.25">
      <c r="B204" s="16">
        <v>18</v>
      </c>
      <c r="C204" s="17" t="s">
        <v>79</v>
      </c>
      <c r="D204" s="16">
        <v>2</v>
      </c>
      <c r="E204" s="17" t="s">
        <v>63</v>
      </c>
      <c r="F204" s="99">
        <v>42736</v>
      </c>
      <c r="G204" s="99"/>
    </row>
    <row r="205" spans="2:7" x14ac:dyDescent="0.25">
      <c r="B205" s="16">
        <v>16</v>
      </c>
      <c r="C205" s="17" t="s">
        <v>79</v>
      </c>
      <c r="D205" s="16">
        <v>2</v>
      </c>
      <c r="E205" s="17" t="s">
        <v>63</v>
      </c>
      <c r="F205" s="99">
        <v>42583</v>
      </c>
      <c r="G205" s="99"/>
    </row>
    <row r="206" spans="2:7" x14ac:dyDescent="0.25">
      <c r="B206" s="100">
        <v>12</v>
      </c>
      <c r="C206" s="100" t="s">
        <v>79</v>
      </c>
      <c r="D206" s="100">
        <v>2</v>
      </c>
      <c r="E206" s="100" t="s">
        <v>63</v>
      </c>
      <c r="F206" s="99">
        <v>42903</v>
      </c>
      <c r="G206" s="99"/>
    </row>
    <row r="207" spans="2:7" x14ac:dyDescent="0.25">
      <c r="B207" s="100">
        <v>12</v>
      </c>
      <c r="C207" s="100" t="s">
        <v>79</v>
      </c>
      <c r="D207" s="100">
        <v>2</v>
      </c>
      <c r="E207" s="100" t="s">
        <v>63</v>
      </c>
      <c r="F207" s="101">
        <v>43118</v>
      </c>
      <c r="G207" s="101"/>
    </row>
    <row r="208" spans="2:7" x14ac:dyDescent="0.25">
      <c r="B208" s="100">
        <v>20</v>
      </c>
      <c r="C208" s="100" t="s">
        <v>79</v>
      </c>
      <c r="D208" s="100">
        <v>2</v>
      </c>
      <c r="E208" s="100" t="s">
        <v>63</v>
      </c>
      <c r="F208" s="101">
        <v>43269</v>
      </c>
      <c r="G208" s="101"/>
    </row>
    <row r="209" spans="2:7" x14ac:dyDescent="0.25">
      <c r="B209" s="16">
        <v>21</v>
      </c>
      <c r="C209" s="17" t="s">
        <v>79</v>
      </c>
      <c r="D209" s="16">
        <v>2</v>
      </c>
      <c r="E209" s="17" t="s">
        <v>63</v>
      </c>
      <c r="F209" s="102">
        <v>43313</v>
      </c>
      <c r="G209" s="102"/>
    </row>
    <row r="210" spans="2:7" x14ac:dyDescent="0.25">
      <c r="B210" s="16">
        <v>20</v>
      </c>
      <c r="C210" s="17" t="s">
        <v>79</v>
      </c>
      <c r="D210" s="16">
        <v>2</v>
      </c>
      <c r="E210" s="17" t="s">
        <v>63</v>
      </c>
      <c r="F210" s="102">
        <v>43466</v>
      </c>
      <c r="G210" s="102"/>
    </row>
    <row r="211" spans="2:7" x14ac:dyDescent="0.25">
      <c r="B211" s="100">
        <v>31</v>
      </c>
      <c r="C211" s="100" t="s">
        <v>80</v>
      </c>
      <c r="D211" s="100">
        <v>2</v>
      </c>
      <c r="E211" s="100" t="s">
        <v>63</v>
      </c>
      <c r="F211" s="101">
        <v>43329</v>
      </c>
      <c r="G211" s="101"/>
    </row>
    <row r="212" spans="2:7" x14ac:dyDescent="0.25">
      <c r="B212" s="12">
        <v>3</v>
      </c>
      <c r="C212" s="13" t="s">
        <v>79</v>
      </c>
      <c r="D212" s="12">
        <v>2</v>
      </c>
      <c r="E212" s="13" t="s">
        <v>68</v>
      </c>
      <c r="F212" s="104">
        <v>42156</v>
      </c>
      <c r="G212" s="104"/>
    </row>
    <row r="213" spans="2:7" x14ac:dyDescent="0.25">
      <c r="B213" s="12">
        <v>9</v>
      </c>
      <c r="C213" s="13" t="s">
        <v>79</v>
      </c>
      <c r="D213" s="12">
        <v>2</v>
      </c>
      <c r="E213" s="13" t="s">
        <v>68</v>
      </c>
      <c r="F213" s="104">
        <v>42156</v>
      </c>
      <c r="G213" s="104"/>
    </row>
    <row r="214" spans="2:7" x14ac:dyDescent="0.25">
      <c r="B214" s="16">
        <v>10</v>
      </c>
      <c r="C214" s="17" t="s">
        <v>79</v>
      </c>
      <c r="D214" s="16">
        <v>2</v>
      </c>
      <c r="E214" s="17" t="s">
        <v>68</v>
      </c>
      <c r="F214" s="99">
        <v>42217</v>
      </c>
      <c r="G214" s="99"/>
    </row>
    <row r="215" spans="2:7" x14ac:dyDescent="0.25">
      <c r="B215" s="16">
        <v>22</v>
      </c>
      <c r="C215" s="17" t="s">
        <v>79</v>
      </c>
      <c r="D215" s="16">
        <v>2</v>
      </c>
      <c r="E215" s="17" t="s">
        <v>68</v>
      </c>
      <c r="F215" s="99">
        <v>42217</v>
      </c>
      <c r="G215" s="99"/>
    </row>
    <row r="216" spans="2:7" x14ac:dyDescent="0.25">
      <c r="B216" s="16">
        <v>2</v>
      </c>
      <c r="C216" s="17" t="s">
        <v>79</v>
      </c>
      <c r="D216" s="16">
        <v>2</v>
      </c>
      <c r="E216" s="17" t="s">
        <v>68</v>
      </c>
      <c r="F216" s="99">
        <v>42370</v>
      </c>
      <c r="G216" s="99"/>
    </row>
    <row r="217" spans="2:7" x14ac:dyDescent="0.25">
      <c r="B217" s="16">
        <v>15</v>
      </c>
      <c r="C217" s="17" t="s">
        <v>79</v>
      </c>
      <c r="D217" s="16">
        <v>2</v>
      </c>
      <c r="E217" s="17" t="s">
        <v>68</v>
      </c>
      <c r="F217" s="99">
        <v>42370</v>
      </c>
      <c r="G217" s="99"/>
    </row>
    <row r="218" spans="2:7" x14ac:dyDescent="0.25">
      <c r="B218" s="16">
        <v>18</v>
      </c>
      <c r="C218" s="17" t="s">
        <v>79</v>
      </c>
      <c r="D218" s="16">
        <v>2</v>
      </c>
      <c r="E218" s="17" t="s">
        <v>68</v>
      </c>
      <c r="F218" s="99">
        <v>42370</v>
      </c>
      <c r="G218" s="99"/>
    </row>
    <row r="219" spans="2:7" x14ac:dyDescent="0.25">
      <c r="B219" s="16">
        <v>12</v>
      </c>
      <c r="C219" s="17" t="s">
        <v>79</v>
      </c>
      <c r="D219" s="16">
        <v>2</v>
      </c>
      <c r="E219" s="17" t="s">
        <v>68</v>
      </c>
      <c r="F219" s="99">
        <v>42522</v>
      </c>
      <c r="G219" s="99"/>
    </row>
    <row r="220" spans="2:7" x14ac:dyDescent="0.25">
      <c r="B220" s="16">
        <v>14</v>
      </c>
      <c r="C220" s="17" t="s">
        <v>79</v>
      </c>
      <c r="D220" s="16">
        <v>2</v>
      </c>
      <c r="E220" s="17" t="s">
        <v>68</v>
      </c>
      <c r="F220" s="99">
        <v>42522</v>
      </c>
      <c r="G220" s="99"/>
    </row>
    <row r="221" spans="2:7" x14ac:dyDescent="0.25">
      <c r="B221" s="16">
        <v>22</v>
      </c>
      <c r="C221" s="17" t="s">
        <v>79</v>
      </c>
      <c r="D221" s="16">
        <v>2</v>
      </c>
      <c r="E221" s="17" t="s">
        <v>68</v>
      </c>
      <c r="F221" s="99">
        <v>42522</v>
      </c>
      <c r="G221" s="99"/>
    </row>
    <row r="222" spans="2:7" x14ac:dyDescent="0.25">
      <c r="B222" s="16">
        <v>1</v>
      </c>
      <c r="C222" s="17" t="s">
        <v>79</v>
      </c>
      <c r="D222" s="16">
        <v>2</v>
      </c>
      <c r="E222" s="17" t="s">
        <v>68</v>
      </c>
      <c r="F222" s="99">
        <v>42736</v>
      </c>
      <c r="G222" s="99"/>
    </row>
    <row r="223" spans="2:7" x14ac:dyDescent="0.25">
      <c r="B223" s="16">
        <v>20</v>
      </c>
      <c r="C223" s="17" t="s">
        <v>79</v>
      </c>
      <c r="D223" s="16">
        <v>2</v>
      </c>
      <c r="E223" s="17" t="s">
        <v>68</v>
      </c>
      <c r="F223" s="99">
        <v>42736</v>
      </c>
      <c r="G223" s="99"/>
    </row>
    <row r="224" spans="2:7" x14ac:dyDescent="0.25">
      <c r="B224" s="16">
        <v>22</v>
      </c>
      <c r="C224" s="17" t="s">
        <v>79</v>
      </c>
      <c r="D224" s="16">
        <v>2</v>
      </c>
      <c r="E224" s="17" t="s">
        <v>68</v>
      </c>
      <c r="F224" s="99">
        <v>42736</v>
      </c>
      <c r="G224" s="99"/>
    </row>
    <row r="225" spans="2:7" x14ac:dyDescent="0.25">
      <c r="B225" s="16">
        <v>14</v>
      </c>
      <c r="C225" s="17" t="s">
        <v>79</v>
      </c>
      <c r="D225" s="16">
        <v>2</v>
      </c>
      <c r="E225" s="17" t="s">
        <v>68</v>
      </c>
      <c r="F225" s="99">
        <v>42583</v>
      </c>
      <c r="G225" s="99"/>
    </row>
    <row r="226" spans="2:7" x14ac:dyDescent="0.25">
      <c r="B226" s="16">
        <v>15</v>
      </c>
      <c r="C226" s="17" t="s">
        <v>79</v>
      </c>
      <c r="D226" s="16">
        <v>2</v>
      </c>
      <c r="E226" s="17" t="s">
        <v>68</v>
      </c>
      <c r="F226" s="99">
        <v>42583</v>
      </c>
      <c r="G226" s="99"/>
    </row>
    <row r="227" spans="2:7" x14ac:dyDescent="0.25">
      <c r="B227" s="16">
        <v>18</v>
      </c>
      <c r="C227" s="17" t="s">
        <v>79</v>
      </c>
      <c r="D227" s="16">
        <v>2</v>
      </c>
      <c r="E227" s="17" t="s">
        <v>68</v>
      </c>
      <c r="F227" s="99">
        <v>42583</v>
      </c>
      <c r="G227" s="99"/>
    </row>
    <row r="228" spans="2:7" x14ac:dyDescent="0.25">
      <c r="B228" s="100">
        <v>2</v>
      </c>
      <c r="C228" s="100" t="s">
        <v>79</v>
      </c>
      <c r="D228" s="100">
        <v>2</v>
      </c>
      <c r="E228" s="100" t="s">
        <v>68</v>
      </c>
      <c r="F228" s="99">
        <v>42903</v>
      </c>
      <c r="G228" s="99"/>
    </row>
    <row r="229" spans="2:7" x14ac:dyDescent="0.25">
      <c r="B229" s="100">
        <v>15</v>
      </c>
      <c r="C229" s="100" t="s">
        <v>79</v>
      </c>
      <c r="D229" s="100">
        <v>2</v>
      </c>
      <c r="E229" s="100" t="s">
        <v>68</v>
      </c>
      <c r="F229" s="99">
        <v>42903</v>
      </c>
      <c r="G229" s="99"/>
    </row>
    <row r="230" spans="2:7" x14ac:dyDescent="0.25">
      <c r="B230" s="100">
        <v>19</v>
      </c>
      <c r="C230" s="100" t="s">
        <v>79</v>
      </c>
      <c r="D230" s="100">
        <v>2</v>
      </c>
      <c r="E230" s="100" t="s">
        <v>68</v>
      </c>
      <c r="F230" s="99">
        <v>42903</v>
      </c>
      <c r="G230" s="99"/>
    </row>
    <row r="231" spans="2:7" x14ac:dyDescent="0.25">
      <c r="B231" s="100">
        <v>3</v>
      </c>
      <c r="C231" s="100" t="s">
        <v>79</v>
      </c>
      <c r="D231" s="100">
        <v>2</v>
      </c>
      <c r="E231" s="100" t="s">
        <v>68</v>
      </c>
      <c r="F231" s="101">
        <v>43329</v>
      </c>
      <c r="G231" s="101"/>
    </row>
    <row r="232" spans="2:7" x14ac:dyDescent="0.25">
      <c r="B232" s="100">
        <v>17</v>
      </c>
      <c r="C232" s="100" t="s">
        <v>79</v>
      </c>
      <c r="D232" s="100">
        <v>2</v>
      </c>
      <c r="E232" s="100" t="s">
        <v>68</v>
      </c>
      <c r="F232" s="101">
        <v>43329</v>
      </c>
      <c r="G232" s="101"/>
    </row>
    <row r="233" spans="2:7" x14ac:dyDescent="0.25">
      <c r="B233" s="100">
        <v>24</v>
      </c>
      <c r="C233" s="100" t="s">
        <v>79</v>
      </c>
      <c r="D233" s="100">
        <v>2</v>
      </c>
      <c r="E233" s="100" t="s">
        <v>68</v>
      </c>
      <c r="F233" s="101">
        <v>43329</v>
      </c>
      <c r="G233" s="101"/>
    </row>
    <row r="234" spans="2:7" x14ac:dyDescent="0.25">
      <c r="B234" s="100">
        <v>6</v>
      </c>
      <c r="C234" s="100" t="s">
        <v>79</v>
      </c>
      <c r="D234" s="100">
        <v>2</v>
      </c>
      <c r="E234" s="100" t="s">
        <v>68</v>
      </c>
      <c r="F234" s="101">
        <v>43118</v>
      </c>
      <c r="G234" s="101"/>
    </row>
    <row r="235" spans="2:7" x14ac:dyDescent="0.25">
      <c r="B235" s="100">
        <v>20</v>
      </c>
      <c r="C235" s="100" t="s">
        <v>79</v>
      </c>
      <c r="D235" s="100">
        <v>2</v>
      </c>
      <c r="E235" s="100" t="s">
        <v>68</v>
      </c>
      <c r="F235" s="101">
        <v>43118</v>
      </c>
      <c r="G235" s="101"/>
    </row>
    <row r="236" spans="2:7" x14ac:dyDescent="0.25">
      <c r="B236" s="100">
        <v>12</v>
      </c>
      <c r="C236" s="100" t="s">
        <v>79</v>
      </c>
      <c r="D236" s="100">
        <v>2</v>
      </c>
      <c r="E236" s="100" t="s">
        <v>68</v>
      </c>
      <c r="F236" s="101">
        <v>43269</v>
      </c>
      <c r="G236" s="101"/>
    </row>
    <row r="237" spans="2:7" x14ac:dyDescent="0.25">
      <c r="B237" s="100">
        <v>14</v>
      </c>
      <c r="C237" s="100" t="s">
        <v>79</v>
      </c>
      <c r="D237" s="100">
        <v>2</v>
      </c>
      <c r="E237" s="100" t="s">
        <v>68</v>
      </c>
      <c r="F237" s="101">
        <v>43269</v>
      </c>
      <c r="G237" s="101"/>
    </row>
    <row r="238" spans="2:7" x14ac:dyDescent="0.25">
      <c r="B238" s="100">
        <v>15</v>
      </c>
      <c r="C238" s="100" t="s">
        <v>79</v>
      </c>
      <c r="D238" s="100">
        <v>2</v>
      </c>
      <c r="E238" s="100" t="s">
        <v>68</v>
      </c>
      <c r="F238" s="101">
        <v>43269</v>
      </c>
      <c r="G238" s="101"/>
    </row>
    <row r="239" spans="2:7" x14ac:dyDescent="0.25">
      <c r="B239" s="16">
        <v>8</v>
      </c>
      <c r="C239" s="17" t="s">
        <v>79</v>
      </c>
      <c r="D239" s="16">
        <v>2</v>
      </c>
      <c r="E239" s="17" t="s">
        <v>68</v>
      </c>
      <c r="F239" s="102">
        <v>43313</v>
      </c>
      <c r="G239" s="102"/>
    </row>
    <row r="240" spans="2:7" x14ac:dyDescent="0.25">
      <c r="B240" s="16">
        <v>11</v>
      </c>
      <c r="C240" s="17" t="s">
        <v>79</v>
      </c>
      <c r="D240" s="16">
        <v>2</v>
      </c>
      <c r="E240" s="17" t="s">
        <v>68</v>
      </c>
      <c r="F240" s="102">
        <v>43313</v>
      </c>
      <c r="G240" s="102"/>
    </row>
    <row r="241" spans="2:7" x14ac:dyDescent="0.25">
      <c r="B241" s="16">
        <v>15</v>
      </c>
      <c r="C241" s="17" t="s">
        <v>79</v>
      </c>
      <c r="D241" s="16">
        <v>2</v>
      </c>
      <c r="E241" s="17" t="s">
        <v>68</v>
      </c>
      <c r="F241" s="102">
        <v>43313</v>
      </c>
      <c r="G241" s="102"/>
    </row>
    <row r="242" spans="2:7" x14ac:dyDescent="0.25">
      <c r="B242" s="16">
        <v>15</v>
      </c>
      <c r="C242" s="17" t="s">
        <v>79</v>
      </c>
      <c r="D242" s="16">
        <v>2</v>
      </c>
      <c r="E242" s="17" t="s">
        <v>68</v>
      </c>
      <c r="F242" s="102">
        <v>43466</v>
      </c>
      <c r="G242" s="102"/>
    </row>
    <row r="243" spans="2:7" x14ac:dyDescent="0.25">
      <c r="B243" s="16">
        <v>21</v>
      </c>
      <c r="C243" s="17" t="s">
        <v>79</v>
      </c>
      <c r="D243" s="16">
        <v>2</v>
      </c>
      <c r="E243" s="17" t="s">
        <v>68</v>
      </c>
      <c r="F243" s="102">
        <v>43466</v>
      </c>
      <c r="G243" s="102"/>
    </row>
    <row r="244" spans="2:7" x14ac:dyDescent="0.25">
      <c r="B244" s="16">
        <v>30</v>
      </c>
      <c r="C244" s="17" t="s">
        <v>125</v>
      </c>
      <c r="D244" s="16">
        <v>2</v>
      </c>
      <c r="E244" s="17" t="s">
        <v>68</v>
      </c>
      <c r="F244" s="102">
        <v>43466</v>
      </c>
      <c r="G244" s="102"/>
    </row>
    <row r="245" spans="2:7" x14ac:dyDescent="0.25">
      <c r="B245" s="16">
        <v>31</v>
      </c>
      <c r="C245" s="17" t="s">
        <v>126</v>
      </c>
      <c r="D245" s="16">
        <v>2</v>
      </c>
      <c r="E245" s="17" t="s">
        <v>68</v>
      </c>
      <c r="F245" s="99">
        <v>42736</v>
      </c>
      <c r="G245" s="99"/>
    </row>
    <row r="246" spans="2:7" x14ac:dyDescent="0.25">
      <c r="B246" s="16">
        <v>30</v>
      </c>
      <c r="C246" s="17" t="s">
        <v>126</v>
      </c>
      <c r="D246" s="16">
        <v>2</v>
      </c>
      <c r="E246" s="17" t="s">
        <v>68</v>
      </c>
      <c r="F246" s="99">
        <v>42583</v>
      </c>
      <c r="G246" s="99"/>
    </row>
    <row r="247" spans="2:7" x14ac:dyDescent="0.25">
      <c r="B247" s="12">
        <v>27</v>
      </c>
      <c r="C247" s="13" t="s">
        <v>80</v>
      </c>
      <c r="D247" s="12">
        <v>2</v>
      </c>
      <c r="E247" s="13" t="s">
        <v>68</v>
      </c>
      <c r="F247" s="104">
        <v>42156</v>
      </c>
      <c r="G247" s="104"/>
    </row>
    <row r="248" spans="2:7" x14ac:dyDescent="0.25">
      <c r="B248" s="16">
        <v>31</v>
      </c>
      <c r="C248" s="17" t="s">
        <v>80</v>
      </c>
      <c r="D248" s="16">
        <v>2</v>
      </c>
      <c r="E248" s="17" t="s">
        <v>68</v>
      </c>
      <c r="F248" s="99">
        <v>42217</v>
      </c>
      <c r="G248" s="99"/>
    </row>
    <row r="249" spans="2:7" x14ac:dyDescent="0.25">
      <c r="B249" s="16">
        <v>27</v>
      </c>
      <c r="C249" s="17" t="s">
        <v>80</v>
      </c>
      <c r="D249" s="16">
        <v>2</v>
      </c>
      <c r="E249" s="17" t="s">
        <v>68</v>
      </c>
      <c r="F249" s="99">
        <v>42370</v>
      </c>
      <c r="G249" s="99"/>
    </row>
    <row r="250" spans="2:7" x14ac:dyDescent="0.25">
      <c r="B250" s="16">
        <v>26</v>
      </c>
      <c r="C250" s="17" t="s">
        <v>80</v>
      </c>
      <c r="D250" s="16">
        <v>2</v>
      </c>
      <c r="E250" s="17" t="s">
        <v>68</v>
      </c>
      <c r="F250" s="99">
        <v>42522</v>
      </c>
      <c r="G250" s="99"/>
    </row>
    <row r="251" spans="2:7" x14ac:dyDescent="0.25">
      <c r="B251" s="16">
        <v>25</v>
      </c>
      <c r="C251" s="17" t="s">
        <v>80</v>
      </c>
      <c r="D251" s="16">
        <v>2</v>
      </c>
      <c r="E251" s="17" t="s">
        <v>68</v>
      </c>
      <c r="F251" s="102">
        <v>43466</v>
      </c>
      <c r="G251" s="102"/>
    </row>
    <row r="252" spans="2:7" x14ac:dyDescent="0.25">
      <c r="B252" s="16">
        <v>33</v>
      </c>
      <c r="C252" s="17" t="s">
        <v>80</v>
      </c>
      <c r="D252" s="16">
        <v>4</v>
      </c>
      <c r="E252" s="17" t="s">
        <v>68</v>
      </c>
      <c r="F252" s="99">
        <v>42217</v>
      </c>
      <c r="G252" s="99"/>
    </row>
    <row r="253" spans="2:7" x14ac:dyDescent="0.25">
      <c r="B253" s="100">
        <v>32</v>
      </c>
      <c r="C253" s="100" t="s">
        <v>80</v>
      </c>
      <c r="D253" s="100">
        <v>4</v>
      </c>
      <c r="E253" s="100" t="s">
        <v>68</v>
      </c>
      <c r="F253" s="101">
        <v>43329</v>
      </c>
      <c r="G253" s="101"/>
    </row>
    <row r="254" spans="2:7" x14ac:dyDescent="0.25">
      <c r="B254" s="100">
        <v>32</v>
      </c>
      <c r="C254" s="100" t="s">
        <v>80</v>
      </c>
      <c r="D254" s="100">
        <v>4</v>
      </c>
      <c r="E254" s="100" t="s">
        <v>68</v>
      </c>
      <c r="F254" s="101">
        <v>43269</v>
      </c>
      <c r="G254" s="101"/>
    </row>
    <row r="255" spans="2:7" x14ac:dyDescent="0.25">
      <c r="B255" s="16">
        <v>32</v>
      </c>
      <c r="C255" s="17" t="s">
        <v>80</v>
      </c>
      <c r="D255" s="16">
        <v>4</v>
      </c>
      <c r="E255" s="17" t="s">
        <v>68</v>
      </c>
      <c r="F255" s="102">
        <v>43466</v>
      </c>
      <c r="G255" s="102"/>
    </row>
    <row r="256" spans="2:7" x14ac:dyDescent="0.25">
      <c r="B256" s="12">
        <v>36</v>
      </c>
      <c r="C256" s="13" t="s">
        <v>80</v>
      </c>
      <c r="D256" s="12">
        <v>6</v>
      </c>
      <c r="E256" s="13" t="s">
        <v>68</v>
      </c>
      <c r="F256" s="104">
        <v>42156</v>
      </c>
      <c r="G256" s="104"/>
    </row>
    <row r="257" spans="2:7" x14ac:dyDescent="0.25">
      <c r="B257" s="100">
        <v>35</v>
      </c>
      <c r="C257" s="100" t="s">
        <v>80</v>
      </c>
      <c r="D257" s="100">
        <v>6</v>
      </c>
      <c r="E257" s="100" t="s">
        <v>68</v>
      </c>
      <c r="F257" s="101">
        <v>43118</v>
      </c>
      <c r="G257" s="101"/>
    </row>
    <row r="258" spans="2:7" x14ac:dyDescent="0.25">
      <c r="B258" s="16">
        <v>35</v>
      </c>
      <c r="C258" s="17" t="s">
        <v>80</v>
      </c>
      <c r="D258" s="16">
        <v>6</v>
      </c>
      <c r="E258" s="17" t="s">
        <v>68</v>
      </c>
      <c r="F258" s="102">
        <v>43313</v>
      </c>
      <c r="G258" s="102"/>
    </row>
    <row r="259" spans="2:7" x14ac:dyDescent="0.25">
      <c r="B259" s="100">
        <v>35</v>
      </c>
      <c r="C259" s="17" t="s">
        <v>80</v>
      </c>
      <c r="D259" s="100">
        <v>6</v>
      </c>
      <c r="E259" s="100" t="s">
        <v>68</v>
      </c>
      <c r="F259" s="99">
        <v>42903</v>
      </c>
      <c r="G259" s="99"/>
    </row>
    <row r="260" spans="2:7" x14ac:dyDescent="0.25">
      <c r="B260" s="12">
        <v>7</v>
      </c>
      <c r="C260" s="13" t="s">
        <v>79</v>
      </c>
      <c r="D260" s="12">
        <v>2</v>
      </c>
      <c r="E260" s="13" t="s">
        <v>71</v>
      </c>
      <c r="F260" s="104">
        <v>42156</v>
      </c>
      <c r="G260" s="104"/>
    </row>
    <row r="261" spans="2:7" x14ac:dyDescent="0.25">
      <c r="B261" s="12">
        <v>19</v>
      </c>
      <c r="C261" s="13" t="s">
        <v>79</v>
      </c>
      <c r="D261" s="12">
        <v>2</v>
      </c>
      <c r="E261" s="13" t="s">
        <v>71</v>
      </c>
      <c r="F261" s="104">
        <v>42156</v>
      </c>
      <c r="G261" s="104"/>
    </row>
    <row r="262" spans="2:7" x14ac:dyDescent="0.25">
      <c r="B262" s="16">
        <v>16</v>
      </c>
      <c r="C262" s="17" t="s">
        <v>79</v>
      </c>
      <c r="D262" s="16">
        <v>2</v>
      </c>
      <c r="E262" s="17" t="s">
        <v>71</v>
      </c>
      <c r="F262" s="99">
        <v>42217</v>
      </c>
      <c r="G262" s="99"/>
    </row>
    <row r="263" spans="2:7" x14ac:dyDescent="0.25">
      <c r="B263" s="16">
        <v>14</v>
      </c>
      <c r="C263" s="17" t="s">
        <v>79</v>
      </c>
      <c r="D263" s="16">
        <v>2</v>
      </c>
      <c r="E263" s="17" t="s">
        <v>71</v>
      </c>
      <c r="F263" s="99">
        <v>42370</v>
      </c>
      <c r="G263" s="99"/>
    </row>
    <row r="264" spans="2:7" x14ac:dyDescent="0.25">
      <c r="B264" s="16">
        <v>19</v>
      </c>
      <c r="C264" s="17" t="s">
        <v>79</v>
      </c>
      <c r="D264" s="16">
        <v>2</v>
      </c>
      <c r="E264" s="17" t="s">
        <v>71</v>
      </c>
      <c r="F264" s="99">
        <v>42370</v>
      </c>
      <c r="G264" s="99"/>
    </row>
    <row r="265" spans="2:7" x14ac:dyDescent="0.25">
      <c r="B265" s="16">
        <v>23</v>
      </c>
      <c r="C265" s="17" t="s">
        <v>79</v>
      </c>
      <c r="D265" s="16">
        <v>2</v>
      </c>
      <c r="E265" s="17" t="s">
        <v>71</v>
      </c>
      <c r="F265" s="99">
        <v>42370</v>
      </c>
      <c r="G265" s="99"/>
    </row>
    <row r="266" spans="2:7" x14ac:dyDescent="0.25">
      <c r="B266" s="16">
        <v>18</v>
      </c>
      <c r="C266" s="17" t="s">
        <v>79</v>
      </c>
      <c r="D266" s="16">
        <v>2</v>
      </c>
      <c r="E266" s="17" t="s">
        <v>71</v>
      </c>
      <c r="F266" s="99">
        <v>42522</v>
      </c>
      <c r="G266" s="99"/>
    </row>
    <row r="267" spans="2:7" x14ac:dyDescent="0.25">
      <c r="B267" s="16">
        <v>17</v>
      </c>
      <c r="C267" s="17" t="s">
        <v>79</v>
      </c>
      <c r="D267" s="16">
        <v>2</v>
      </c>
      <c r="E267" s="17" t="s">
        <v>71</v>
      </c>
      <c r="F267" s="99">
        <v>42583</v>
      </c>
      <c r="G267" s="99"/>
    </row>
    <row r="268" spans="2:7" x14ac:dyDescent="0.25">
      <c r="B268" s="16">
        <v>20</v>
      </c>
      <c r="C268" s="17" t="s">
        <v>79</v>
      </c>
      <c r="D268" s="16">
        <v>2</v>
      </c>
      <c r="E268" s="17" t="s">
        <v>71</v>
      </c>
      <c r="F268" s="99">
        <v>42583</v>
      </c>
      <c r="G268" s="99"/>
    </row>
    <row r="269" spans="2:7" x14ac:dyDescent="0.25">
      <c r="B269" s="100">
        <v>23</v>
      </c>
      <c r="C269" s="100" t="s">
        <v>79</v>
      </c>
      <c r="D269" s="100">
        <v>2</v>
      </c>
      <c r="E269" s="100" t="s">
        <v>71</v>
      </c>
      <c r="F269" s="99">
        <v>42903</v>
      </c>
      <c r="G269" s="99"/>
    </row>
    <row r="270" spans="2:7" x14ac:dyDescent="0.25">
      <c r="B270" s="100">
        <v>20</v>
      </c>
      <c r="C270" s="100" t="s">
        <v>79</v>
      </c>
      <c r="D270" s="100">
        <v>2</v>
      </c>
      <c r="E270" s="100" t="s">
        <v>71</v>
      </c>
      <c r="F270" s="101">
        <v>43329</v>
      </c>
      <c r="G270" s="101"/>
    </row>
    <row r="271" spans="2:7" x14ac:dyDescent="0.25">
      <c r="B271" s="100">
        <v>7</v>
      </c>
      <c r="C271" s="100" t="s">
        <v>79</v>
      </c>
      <c r="D271" s="100">
        <v>2</v>
      </c>
      <c r="E271" s="100" t="s">
        <v>71</v>
      </c>
      <c r="F271" s="101">
        <v>43118</v>
      </c>
      <c r="G271" s="101"/>
    </row>
    <row r="272" spans="2:7" x14ac:dyDescent="0.25">
      <c r="B272" s="100">
        <v>7</v>
      </c>
      <c r="C272" s="100" t="s">
        <v>79</v>
      </c>
      <c r="D272" s="100">
        <v>2</v>
      </c>
      <c r="E272" s="100" t="s">
        <v>71</v>
      </c>
      <c r="F272" s="101">
        <v>43269</v>
      </c>
      <c r="G272" s="101"/>
    </row>
    <row r="273" spans="2:7" x14ac:dyDescent="0.25">
      <c r="B273" s="16">
        <v>19</v>
      </c>
      <c r="C273" s="17" t="s">
        <v>79</v>
      </c>
      <c r="D273" s="16">
        <v>2</v>
      </c>
      <c r="E273" s="17" t="s">
        <v>71</v>
      </c>
      <c r="F273" s="102">
        <v>43313</v>
      </c>
      <c r="G273" s="102"/>
    </row>
    <row r="274" spans="2:7" x14ac:dyDescent="0.25">
      <c r="B274" s="16">
        <v>9</v>
      </c>
      <c r="C274" s="17" t="s">
        <v>79</v>
      </c>
      <c r="D274" s="16">
        <v>2</v>
      </c>
      <c r="E274" s="17" t="s">
        <v>71</v>
      </c>
      <c r="F274" s="102">
        <v>43466</v>
      </c>
      <c r="G274" s="102"/>
    </row>
    <row r="275" spans="2:7" x14ac:dyDescent="0.25">
      <c r="B275" s="16">
        <v>18</v>
      </c>
      <c r="C275" s="17" t="s">
        <v>79</v>
      </c>
      <c r="D275" s="16">
        <v>2</v>
      </c>
      <c r="E275" s="17" t="s">
        <v>71</v>
      </c>
      <c r="F275" s="102">
        <v>43466</v>
      </c>
      <c r="G275" s="102"/>
    </row>
    <row r="276" spans="2:7" x14ac:dyDescent="0.25">
      <c r="B276" s="16">
        <v>34</v>
      </c>
      <c r="C276" s="17" t="s">
        <v>126</v>
      </c>
      <c r="D276" s="16">
        <v>4</v>
      </c>
      <c r="E276" s="17" t="s">
        <v>71</v>
      </c>
      <c r="F276" s="99">
        <v>42736</v>
      </c>
      <c r="G276" s="99"/>
    </row>
    <row r="277" spans="2:7" x14ac:dyDescent="0.25">
      <c r="B277" s="16">
        <v>36</v>
      </c>
      <c r="C277" s="17" t="s">
        <v>126</v>
      </c>
      <c r="D277" s="16">
        <v>6</v>
      </c>
      <c r="E277" s="17" t="s">
        <v>71</v>
      </c>
      <c r="F277" s="99">
        <v>42736</v>
      </c>
      <c r="G277" s="99"/>
    </row>
    <row r="278" spans="2:7" x14ac:dyDescent="0.25">
      <c r="B278" s="16">
        <v>36</v>
      </c>
      <c r="C278" s="17" t="s">
        <v>126</v>
      </c>
      <c r="D278" s="16">
        <v>6</v>
      </c>
      <c r="E278" s="17" t="s">
        <v>71</v>
      </c>
      <c r="F278" s="99">
        <v>42583</v>
      </c>
      <c r="G278" s="99"/>
    </row>
    <row r="279" spans="2:7" x14ac:dyDescent="0.25">
      <c r="B279" s="16">
        <v>25</v>
      </c>
      <c r="C279" s="17" t="s">
        <v>80</v>
      </c>
      <c r="D279" s="16">
        <v>2</v>
      </c>
      <c r="E279" s="17" t="s">
        <v>71</v>
      </c>
      <c r="F279" s="99">
        <v>42217</v>
      </c>
      <c r="G279" s="99"/>
    </row>
    <row r="280" spans="2:7" x14ac:dyDescent="0.25">
      <c r="B280" s="16">
        <v>30</v>
      </c>
      <c r="C280" s="17" t="s">
        <v>80</v>
      </c>
      <c r="D280" s="16">
        <v>2</v>
      </c>
      <c r="E280" s="17" t="s">
        <v>71</v>
      </c>
      <c r="F280" s="99">
        <v>42370</v>
      </c>
      <c r="G280" s="99"/>
    </row>
    <row r="281" spans="2:7" x14ac:dyDescent="0.25">
      <c r="B281" s="100">
        <v>29</v>
      </c>
      <c r="C281" s="100" t="s">
        <v>80</v>
      </c>
      <c r="D281" s="100">
        <v>2</v>
      </c>
      <c r="E281" s="100" t="s">
        <v>71</v>
      </c>
      <c r="F281" s="101">
        <v>43118</v>
      </c>
      <c r="G281" s="101"/>
    </row>
    <row r="282" spans="2:7" x14ac:dyDescent="0.25">
      <c r="B282" s="100">
        <v>31</v>
      </c>
      <c r="C282" s="100" t="s">
        <v>80</v>
      </c>
      <c r="D282" s="100">
        <v>2</v>
      </c>
      <c r="E282" s="100" t="s">
        <v>71</v>
      </c>
      <c r="F282" s="101">
        <v>43269</v>
      </c>
      <c r="G282" s="101"/>
    </row>
    <row r="283" spans="2:7" x14ac:dyDescent="0.25">
      <c r="B283" s="16">
        <v>31</v>
      </c>
      <c r="C283" s="17" t="s">
        <v>80</v>
      </c>
      <c r="D283" s="16">
        <v>2</v>
      </c>
      <c r="E283" s="17" t="s">
        <v>71</v>
      </c>
      <c r="F283" s="102">
        <v>43313</v>
      </c>
      <c r="G283" s="102"/>
    </row>
    <row r="284" spans="2:7" x14ac:dyDescent="0.25">
      <c r="B284" s="16">
        <v>31</v>
      </c>
      <c r="C284" s="17" t="s">
        <v>80</v>
      </c>
      <c r="D284" s="16">
        <v>2</v>
      </c>
      <c r="E284" s="17" t="s">
        <v>71</v>
      </c>
      <c r="F284" s="102">
        <v>43466</v>
      </c>
      <c r="G284" s="102"/>
    </row>
    <row r="285" spans="2:7" x14ac:dyDescent="0.25">
      <c r="B285" s="100">
        <v>28</v>
      </c>
      <c r="C285" s="100" t="s">
        <v>80</v>
      </c>
      <c r="D285" s="100">
        <v>2</v>
      </c>
      <c r="E285" s="100" t="s">
        <v>71</v>
      </c>
      <c r="F285" s="99">
        <v>42903</v>
      </c>
      <c r="G285" s="99"/>
    </row>
    <row r="286" spans="2:7" x14ac:dyDescent="0.25">
      <c r="B286" s="16">
        <v>32</v>
      </c>
      <c r="C286" s="17" t="s">
        <v>80</v>
      </c>
      <c r="D286" s="16">
        <v>4</v>
      </c>
      <c r="E286" s="17" t="s">
        <v>71</v>
      </c>
      <c r="F286" s="99">
        <v>42522</v>
      </c>
      <c r="G286" s="101"/>
    </row>
    <row r="287" spans="2:7" x14ac:dyDescent="0.25">
      <c r="B287" s="100">
        <v>33</v>
      </c>
      <c r="C287" s="100" t="s">
        <v>80</v>
      </c>
      <c r="D287" s="100">
        <v>4</v>
      </c>
      <c r="E287" s="100" t="s">
        <v>71</v>
      </c>
      <c r="F287" s="101">
        <v>43118</v>
      </c>
      <c r="G287" s="101"/>
    </row>
    <row r="288" spans="2:7" x14ac:dyDescent="0.25">
      <c r="B288" s="100">
        <v>34</v>
      </c>
      <c r="C288" s="100" t="s">
        <v>80</v>
      </c>
      <c r="D288" s="100">
        <v>4</v>
      </c>
      <c r="E288" s="100" t="s">
        <v>71</v>
      </c>
      <c r="F288" s="101">
        <v>43269</v>
      </c>
      <c r="G288" s="102"/>
    </row>
    <row r="289" spans="2:7" x14ac:dyDescent="0.25">
      <c r="B289" s="16">
        <v>34</v>
      </c>
      <c r="C289" s="17" t="s">
        <v>80</v>
      </c>
      <c r="D289" s="16">
        <v>4</v>
      </c>
      <c r="E289" s="17" t="s">
        <v>71</v>
      </c>
      <c r="F289" s="102">
        <v>43313</v>
      </c>
      <c r="G289" s="102"/>
    </row>
    <row r="290" spans="2:7" x14ac:dyDescent="0.25">
      <c r="B290" s="16">
        <v>33</v>
      </c>
      <c r="C290" s="17" t="s">
        <v>80</v>
      </c>
      <c r="D290" s="16">
        <v>4</v>
      </c>
      <c r="E290" s="17" t="s">
        <v>71</v>
      </c>
      <c r="F290" s="102">
        <v>43466</v>
      </c>
      <c r="G290" s="104"/>
    </row>
    <row r="291" spans="2:7" x14ac:dyDescent="0.25">
      <c r="B291" s="100">
        <v>34</v>
      </c>
      <c r="C291" s="100" t="s">
        <v>80</v>
      </c>
      <c r="D291" s="100">
        <v>4</v>
      </c>
      <c r="E291" s="100" t="s">
        <v>71</v>
      </c>
      <c r="F291" s="99">
        <v>42903</v>
      </c>
      <c r="G291" s="99"/>
    </row>
    <row r="292" spans="2:7" x14ac:dyDescent="0.25">
      <c r="B292" s="12">
        <v>35</v>
      </c>
      <c r="C292" s="13" t="s">
        <v>80</v>
      </c>
      <c r="D292" s="12">
        <v>6</v>
      </c>
      <c r="E292" s="13" t="s">
        <v>71</v>
      </c>
      <c r="F292" s="104">
        <v>42156</v>
      </c>
      <c r="G292" s="99"/>
    </row>
    <row r="293" spans="2:7" x14ac:dyDescent="0.25">
      <c r="B293" s="16">
        <v>36</v>
      </c>
      <c r="C293" s="17" t="s">
        <v>80</v>
      </c>
      <c r="D293" s="16">
        <v>6</v>
      </c>
      <c r="E293" s="17" t="s">
        <v>71</v>
      </c>
      <c r="F293" s="99">
        <v>42217</v>
      </c>
      <c r="G293" s="101"/>
    </row>
    <row r="294" spans="2:7" x14ac:dyDescent="0.25">
      <c r="B294" s="16">
        <v>36</v>
      </c>
      <c r="C294" s="17" t="s">
        <v>80</v>
      </c>
      <c r="D294" s="16">
        <v>6</v>
      </c>
      <c r="E294" s="17" t="s">
        <v>71</v>
      </c>
      <c r="F294" s="99">
        <v>42522</v>
      </c>
      <c r="G294" s="99"/>
    </row>
    <row r="295" spans="2:7" x14ac:dyDescent="0.25">
      <c r="B295" s="100">
        <v>36</v>
      </c>
      <c r="C295" s="100" t="s">
        <v>80</v>
      </c>
      <c r="D295" s="100">
        <v>6</v>
      </c>
      <c r="E295" s="100" t="s">
        <v>71</v>
      </c>
      <c r="F295" s="101">
        <v>43329</v>
      </c>
      <c r="G295" s="99"/>
    </row>
    <row r="296" spans="2:7" x14ac:dyDescent="0.25">
      <c r="B296" s="12">
        <v>18</v>
      </c>
      <c r="C296" s="13" t="s">
        <v>79</v>
      </c>
      <c r="D296" s="12">
        <v>2</v>
      </c>
      <c r="E296" s="13" t="s">
        <v>62</v>
      </c>
      <c r="F296" s="104">
        <v>42156</v>
      </c>
      <c r="G296" s="104"/>
    </row>
    <row r="297" spans="2:7" x14ac:dyDescent="0.25">
      <c r="B297" s="12">
        <v>22</v>
      </c>
      <c r="C297" s="13" t="s">
        <v>79</v>
      </c>
      <c r="D297" s="12">
        <v>2</v>
      </c>
      <c r="E297" s="13" t="s">
        <v>62</v>
      </c>
      <c r="F297" s="104">
        <v>42156</v>
      </c>
      <c r="G297" s="104"/>
    </row>
    <row r="298" spans="2:7" x14ac:dyDescent="0.25">
      <c r="B298" s="16">
        <v>6</v>
      </c>
      <c r="C298" s="17" t="s">
        <v>79</v>
      </c>
      <c r="D298" s="16">
        <v>2</v>
      </c>
      <c r="E298" s="17" t="s">
        <v>62</v>
      </c>
      <c r="F298" s="99">
        <v>42217</v>
      </c>
      <c r="G298" s="99"/>
    </row>
    <row r="299" spans="2:7" x14ac:dyDescent="0.25">
      <c r="B299" s="16">
        <v>17</v>
      </c>
      <c r="C299" s="17" t="s">
        <v>79</v>
      </c>
      <c r="D299" s="16">
        <v>2</v>
      </c>
      <c r="E299" s="17" t="s">
        <v>62</v>
      </c>
      <c r="F299" s="99">
        <v>42217</v>
      </c>
      <c r="G299" s="99"/>
    </row>
    <row r="300" spans="2:7" x14ac:dyDescent="0.25">
      <c r="B300" s="16">
        <v>20</v>
      </c>
      <c r="C300" s="17" t="s">
        <v>79</v>
      </c>
      <c r="D300" s="16">
        <v>2</v>
      </c>
      <c r="E300" s="17" t="s">
        <v>62</v>
      </c>
      <c r="F300" s="99">
        <v>42217</v>
      </c>
      <c r="G300" s="99"/>
    </row>
    <row r="301" spans="2:7" x14ac:dyDescent="0.25">
      <c r="B301" s="16">
        <v>23</v>
      </c>
      <c r="C301" s="17" t="s">
        <v>79</v>
      </c>
      <c r="D301" s="16">
        <v>2</v>
      </c>
      <c r="E301" s="17" t="s">
        <v>62</v>
      </c>
      <c r="F301" s="99">
        <v>42217</v>
      </c>
      <c r="G301" s="99"/>
    </row>
    <row r="302" spans="2:7" x14ac:dyDescent="0.25">
      <c r="B302" s="16">
        <v>24</v>
      </c>
      <c r="C302" s="17" t="s">
        <v>79</v>
      </c>
      <c r="D302" s="16">
        <v>2</v>
      </c>
      <c r="E302" s="17" t="s">
        <v>62</v>
      </c>
      <c r="F302" s="99">
        <v>42217</v>
      </c>
      <c r="G302" s="99"/>
    </row>
    <row r="303" spans="2:7" x14ac:dyDescent="0.25">
      <c r="B303" s="16">
        <v>10</v>
      </c>
      <c r="C303" s="17" t="s">
        <v>79</v>
      </c>
      <c r="D303" s="16">
        <v>2</v>
      </c>
      <c r="E303" s="17" t="s">
        <v>62</v>
      </c>
      <c r="F303" s="99">
        <v>42370</v>
      </c>
      <c r="G303" s="99"/>
    </row>
    <row r="304" spans="2:7" x14ac:dyDescent="0.25">
      <c r="B304" s="16">
        <v>2</v>
      </c>
      <c r="C304" s="17" t="s">
        <v>79</v>
      </c>
      <c r="D304" s="16">
        <v>2</v>
      </c>
      <c r="E304" s="17" t="s">
        <v>62</v>
      </c>
      <c r="F304" s="99">
        <v>42522</v>
      </c>
      <c r="G304" s="99"/>
    </row>
    <row r="305" spans="2:7" x14ac:dyDescent="0.25">
      <c r="B305" s="16">
        <v>5</v>
      </c>
      <c r="C305" s="17" t="s">
        <v>79</v>
      </c>
      <c r="D305" s="16">
        <v>2</v>
      </c>
      <c r="E305" s="17" t="s">
        <v>62</v>
      </c>
      <c r="F305" s="99">
        <v>42522</v>
      </c>
      <c r="G305" s="99"/>
    </row>
    <row r="306" spans="2:7" x14ac:dyDescent="0.25">
      <c r="B306" s="16">
        <v>2</v>
      </c>
      <c r="C306" s="17" t="s">
        <v>79</v>
      </c>
      <c r="D306" s="16">
        <v>2</v>
      </c>
      <c r="E306" s="17" t="s">
        <v>62</v>
      </c>
      <c r="F306" s="99">
        <v>42736</v>
      </c>
      <c r="G306" s="99"/>
    </row>
    <row r="307" spans="2:7" x14ac:dyDescent="0.25">
      <c r="B307" s="16">
        <v>13</v>
      </c>
      <c r="C307" s="17" t="s">
        <v>79</v>
      </c>
      <c r="D307" s="16">
        <v>2</v>
      </c>
      <c r="E307" s="17" t="s">
        <v>62</v>
      </c>
      <c r="F307" s="99">
        <v>42736</v>
      </c>
      <c r="G307" s="99"/>
    </row>
    <row r="308" spans="2:7" x14ac:dyDescent="0.25">
      <c r="B308" s="16">
        <v>9</v>
      </c>
      <c r="C308" s="17" t="s">
        <v>79</v>
      </c>
      <c r="D308" s="16">
        <v>2</v>
      </c>
      <c r="E308" s="17" t="s">
        <v>62</v>
      </c>
      <c r="F308" s="99">
        <v>42583</v>
      </c>
      <c r="G308" s="99"/>
    </row>
    <row r="309" spans="2:7" x14ac:dyDescent="0.25">
      <c r="B309" s="16">
        <v>21</v>
      </c>
      <c r="C309" s="17" t="s">
        <v>79</v>
      </c>
      <c r="D309" s="16">
        <v>2</v>
      </c>
      <c r="E309" s="17" t="s">
        <v>62</v>
      </c>
      <c r="F309" s="99">
        <v>42583</v>
      </c>
      <c r="G309" s="99"/>
    </row>
    <row r="310" spans="2:7" x14ac:dyDescent="0.25">
      <c r="B310" s="100">
        <v>6</v>
      </c>
      <c r="C310" s="100" t="s">
        <v>79</v>
      </c>
      <c r="D310" s="100">
        <v>2</v>
      </c>
      <c r="E310" s="100" t="s">
        <v>62</v>
      </c>
      <c r="F310" s="99">
        <v>42903</v>
      </c>
      <c r="G310" s="99"/>
    </row>
    <row r="311" spans="2:7" x14ac:dyDescent="0.25">
      <c r="B311" s="100">
        <v>14</v>
      </c>
      <c r="C311" s="100" t="s">
        <v>79</v>
      </c>
      <c r="D311" s="100">
        <v>2</v>
      </c>
      <c r="E311" s="100" t="s">
        <v>62</v>
      </c>
      <c r="F311" s="99">
        <v>42903</v>
      </c>
      <c r="G311" s="99"/>
    </row>
    <row r="312" spans="2:7" x14ac:dyDescent="0.25">
      <c r="B312" s="100">
        <v>10</v>
      </c>
      <c r="C312" s="100" t="s">
        <v>79</v>
      </c>
      <c r="D312" s="100">
        <v>2</v>
      </c>
      <c r="E312" s="100" t="s">
        <v>62</v>
      </c>
      <c r="F312" s="101">
        <v>43329</v>
      </c>
      <c r="G312" s="101"/>
    </row>
    <row r="313" spans="2:7" x14ac:dyDescent="0.25">
      <c r="B313" s="100">
        <v>11</v>
      </c>
      <c r="C313" s="100" t="s">
        <v>79</v>
      </c>
      <c r="D313" s="100">
        <v>2</v>
      </c>
      <c r="E313" s="100" t="s">
        <v>62</v>
      </c>
      <c r="F313" s="101">
        <v>43118</v>
      </c>
      <c r="G313" s="101"/>
    </row>
    <row r="314" spans="2:7" x14ac:dyDescent="0.25">
      <c r="B314" s="100">
        <v>14</v>
      </c>
      <c r="C314" s="100" t="s">
        <v>79</v>
      </c>
      <c r="D314" s="100">
        <v>2</v>
      </c>
      <c r="E314" s="100" t="s">
        <v>62</v>
      </c>
      <c r="F314" s="101">
        <v>43118</v>
      </c>
      <c r="G314" s="101"/>
    </row>
    <row r="315" spans="2:7" x14ac:dyDescent="0.25">
      <c r="B315" s="100">
        <v>24</v>
      </c>
      <c r="C315" s="100" t="s">
        <v>79</v>
      </c>
      <c r="D315" s="100">
        <v>2</v>
      </c>
      <c r="E315" s="100" t="s">
        <v>62</v>
      </c>
      <c r="F315" s="101">
        <v>43118</v>
      </c>
      <c r="G315" s="101"/>
    </row>
    <row r="316" spans="2:7" x14ac:dyDescent="0.25">
      <c r="B316" s="100">
        <v>5</v>
      </c>
      <c r="C316" s="100" t="s">
        <v>79</v>
      </c>
      <c r="D316" s="100">
        <v>2</v>
      </c>
      <c r="E316" s="100" t="s">
        <v>62</v>
      </c>
      <c r="F316" s="101">
        <v>43269</v>
      </c>
      <c r="G316" s="101"/>
    </row>
    <row r="317" spans="2:7" x14ac:dyDescent="0.25">
      <c r="B317" s="100">
        <v>24</v>
      </c>
      <c r="C317" s="100" t="s">
        <v>79</v>
      </c>
      <c r="D317" s="100">
        <v>2</v>
      </c>
      <c r="E317" s="100" t="s">
        <v>62</v>
      </c>
      <c r="F317" s="101">
        <v>43269</v>
      </c>
      <c r="G317" s="101"/>
    </row>
    <row r="318" spans="2:7" x14ac:dyDescent="0.25">
      <c r="B318" s="16">
        <v>20</v>
      </c>
      <c r="C318" s="17" t="s">
        <v>79</v>
      </c>
      <c r="D318" s="16">
        <v>2</v>
      </c>
      <c r="E318" s="17" t="s">
        <v>62</v>
      </c>
      <c r="F318" s="102">
        <v>43313</v>
      </c>
      <c r="G318" s="102"/>
    </row>
    <row r="319" spans="2:7" x14ac:dyDescent="0.25">
      <c r="B319" s="16">
        <v>23</v>
      </c>
      <c r="C319" s="17" t="s">
        <v>79</v>
      </c>
      <c r="D319" s="16">
        <v>2</v>
      </c>
      <c r="E319" s="17" t="s">
        <v>62</v>
      </c>
      <c r="F319" s="102">
        <v>43313</v>
      </c>
      <c r="G319" s="102"/>
    </row>
    <row r="320" spans="2:7" x14ac:dyDescent="0.25">
      <c r="B320" s="16">
        <v>1</v>
      </c>
      <c r="C320" s="17" t="s">
        <v>79</v>
      </c>
      <c r="D320" s="16">
        <v>2</v>
      </c>
      <c r="E320" s="17" t="s">
        <v>62</v>
      </c>
      <c r="F320" s="102">
        <v>43466</v>
      </c>
      <c r="G320" s="102"/>
    </row>
    <row r="321" spans="2:7" x14ac:dyDescent="0.25">
      <c r="B321" s="16">
        <v>3</v>
      </c>
      <c r="C321" s="17" t="s">
        <v>79</v>
      </c>
      <c r="D321" s="16">
        <v>2</v>
      </c>
      <c r="E321" s="17" t="s">
        <v>62</v>
      </c>
      <c r="F321" s="102">
        <v>43466</v>
      </c>
      <c r="G321" s="102"/>
    </row>
    <row r="322" spans="2:7" x14ac:dyDescent="0.25">
      <c r="B322" s="16">
        <v>24</v>
      </c>
      <c r="C322" s="17" t="s">
        <v>79</v>
      </c>
      <c r="D322" s="16">
        <v>2</v>
      </c>
      <c r="E322" s="17" t="s">
        <v>62</v>
      </c>
      <c r="F322" s="102">
        <v>43466</v>
      </c>
      <c r="G322" s="102"/>
    </row>
    <row r="323" spans="2:7" x14ac:dyDescent="0.25">
      <c r="B323" s="16">
        <v>29</v>
      </c>
      <c r="C323" s="17" t="s">
        <v>126</v>
      </c>
      <c r="D323" s="16">
        <v>2</v>
      </c>
      <c r="E323" s="17" t="s">
        <v>62</v>
      </c>
      <c r="F323" s="99">
        <v>42736</v>
      </c>
      <c r="G323" s="99"/>
    </row>
    <row r="324" spans="2:7" x14ac:dyDescent="0.25">
      <c r="B324" s="16">
        <v>32</v>
      </c>
      <c r="C324" s="17" t="s">
        <v>126</v>
      </c>
      <c r="D324" s="16">
        <v>4</v>
      </c>
      <c r="E324" s="17" t="s">
        <v>62</v>
      </c>
      <c r="F324" s="99">
        <v>42736</v>
      </c>
      <c r="G324" s="99"/>
    </row>
    <row r="325" spans="2:7" x14ac:dyDescent="0.25">
      <c r="B325" s="16">
        <v>32</v>
      </c>
      <c r="C325" s="17" t="s">
        <v>126</v>
      </c>
      <c r="D325" s="16">
        <v>4</v>
      </c>
      <c r="E325" s="17" t="s">
        <v>62</v>
      </c>
      <c r="F325" s="99">
        <v>42583</v>
      </c>
      <c r="G325" s="99"/>
    </row>
    <row r="326" spans="2:7" x14ac:dyDescent="0.25">
      <c r="B326" s="16">
        <v>29</v>
      </c>
      <c r="C326" s="17" t="s">
        <v>80</v>
      </c>
      <c r="D326" s="16">
        <v>2</v>
      </c>
      <c r="E326" s="17" t="s">
        <v>62</v>
      </c>
      <c r="F326" s="99">
        <v>42217</v>
      </c>
      <c r="G326" s="99"/>
    </row>
    <row r="327" spans="2:7" x14ac:dyDescent="0.25">
      <c r="B327" s="16">
        <v>31</v>
      </c>
      <c r="C327" s="17" t="s">
        <v>80</v>
      </c>
      <c r="D327" s="16">
        <v>2</v>
      </c>
      <c r="E327" s="17" t="s">
        <v>62</v>
      </c>
      <c r="F327" s="99">
        <v>42370</v>
      </c>
      <c r="G327" s="99"/>
    </row>
    <row r="328" spans="2:7" x14ac:dyDescent="0.25">
      <c r="B328" s="100">
        <v>29</v>
      </c>
      <c r="C328" s="100" t="s">
        <v>80</v>
      </c>
      <c r="D328" s="100">
        <v>2</v>
      </c>
      <c r="E328" s="100" t="s">
        <v>62</v>
      </c>
      <c r="F328" s="101">
        <v>43329</v>
      </c>
      <c r="G328" s="101"/>
    </row>
    <row r="329" spans="2:7" x14ac:dyDescent="0.25">
      <c r="B329" s="100">
        <v>26</v>
      </c>
      <c r="C329" s="100" t="s">
        <v>80</v>
      </c>
      <c r="D329" s="100">
        <v>2</v>
      </c>
      <c r="E329" s="100" t="s">
        <v>62</v>
      </c>
      <c r="F329" s="101">
        <v>43269</v>
      </c>
      <c r="G329" s="101"/>
    </row>
    <row r="330" spans="2:7" x14ac:dyDescent="0.25">
      <c r="B330" s="16">
        <v>30</v>
      </c>
      <c r="C330" s="17" t="s">
        <v>80</v>
      </c>
      <c r="D330" s="16">
        <v>2</v>
      </c>
      <c r="E330" s="17" t="s">
        <v>62</v>
      </c>
      <c r="F330" s="102">
        <v>43313</v>
      </c>
      <c r="G330" s="102"/>
    </row>
    <row r="331" spans="2:7" x14ac:dyDescent="0.25">
      <c r="B331" s="100">
        <v>31</v>
      </c>
      <c r="C331" s="100" t="s">
        <v>80</v>
      </c>
      <c r="D331" s="100">
        <v>2</v>
      </c>
      <c r="E331" s="100" t="s">
        <v>62</v>
      </c>
      <c r="F331" s="99">
        <v>42903</v>
      </c>
      <c r="G331" s="99"/>
    </row>
    <row r="332" spans="2:7" x14ac:dyDescent="0.25">
      <c r="B332" s="16">
        <v>34</v>
      </c>
      <c r="C332" s="17" t="s">
        <v>80</v>
      </c>
      <c r="D332" s="16">
        <v>4</v>
      </c>
      <c r="E332" s="17" t="s">
        <v>62</v>
      </c>
      <c r="F332" s="99">
        <v>42522</v>
      </c>
      <c r="G332" s="101"/>
    </row>
    <row r="333" spans="2:7" x14ac:dyDescent="0.25">
      <c r="B333" s="100">
        <v>32</v>
      </c>
      <c r="C333" s="100" t="s">
        <v>80</v>
      </c>
      <c r="D333" s="100">
        <v>4</v>
      </c>
      <c r="E333" s="100" t="s">
        <v>62</v>
      </c>
      <c r="F333" s="101">
        <v>43118</v>
      </c>
      <c r="G333" s="99"/>
    </row>
    <row r="334" spans="2:7" x14ac:dyDescent="0.25">
      <c r="B334" s="12">
        <v>8</v>
      </c>
      <c r="C334" s="13" t="s">
        <v>79</v>
      </c>
      <c r="D334" s="12">
        <v>2</v>
      </c>
      <c r="E334" s="13" t="s">
        <v>69</v>
      </c>
      <c r="F334" s="104">
        <v>42156</v>
      </c>
      <c r="G334" s="104"/>
    </row>
    <row r="335" spans="2:7" x14ac:dyDescent="0.25">
      <c r="B335" s="12">
        <v>11</v>
      </c>
      <c r="C335" s="13" t="s">
        <v>79</v>
      </c>
      <c r="D335" s="12">
        <v>2</v>
      </c>
      <c r="E335" s="13" t="s">
        <v>69</v>
      </c>
      <c r="F335" s="104">
        <v>42156</v>
      </c>
      <c r="G335" s="104"/>
    </row>
    <row r="336" spans="2:7" x14ac:dyDescent="0.25">
      <c r="B336" s="12">
        <v>15</v>
      </c>
      <c r="C336" s="13" t="s">
        <v>79</v>
      </c>
      <c r="D336" s="12">
        <v>2</v>
      </c>
      <c r="E336" s="13" t="s">
        <v>69</v>
      </c>
      <c r="F336" s="104">
        <v>42156</v>
      </c>
      <c r="G336" s="104"/>
    </row>
    <row r="337" spans="2:7" x14ac:dyDescent="0.25">
      <c r="B337" s="12">
        <v>16</v>
      </c>
      <c r="C337" s="13" t="s">
        <v>79</v>
      </c>
      <c r="D337" s="12">
        <v>2</v>
      </c>
      <c r="E337" s="13" t="s">
        <v>69</v>
      </c>
      <c r="F337" s="104">
        <v>42156</v>
      </c>
      <c r="G337" s="104"/>
    </row>
    <row r="338" spans="2:7" x14ac:dyDescent="0.25">
      <c r="B338" s="12">
        <v>21</v>
      </c>
      <c r="C338" s="13" t="s">
        <v>79</v>
      </c>
      <c r="D338" s="12">
        <v>2</v>
      </c>
      <c r="E338" s="13" t="s">
        <v>69</v>
      </c>
      <c r="F338" s="104">
        <v>42156</v>
      </c>
      <c r="G338" s="104"/>
    </row>
    <row r="339" spans="2:7" x14ac:dyDescent="0.25">
      <c r="B339" s="16">
        <v>14</v>
      </c>
      <c r="C339" s="17" t="s">
        <v>79</v>
      </c>
      <c r="D339" s="16">
        <v>2</v>
      </c>
      <c r="E339" s="17" t="s">
        <v>69</v>
      </c>
      <c r="F339" s="99">
        <v>42217</v>
      </c>
      <c r="G339" s="99"/>
    </row>
    <row r="340" spans="2:7" x14ac:dyDescent="0.25">
      <c r="B340" s="16">
        <v>19</v>
      </c>
      <c r="C340" s="17" t="s">
        <v>79</v>
      </c>
      <c r="D340" s="16">
        <v>2</v>
      </c>
      <c r="E340" s="17" t="s">
        <v>69</v>
      </c>
      <c r="F340" s="99">
        <v>42217</v>
      </c>
      <c r="G340" s="99"/>
    </row>
    <row r="341" spans="2:7" x14ac:dyDescent="0.25">
      <c r="B341" s="16">
        <v>13</v>
      </c>
      <c r="C341" s="17" t="s">
        <v>79</v>
      </c>
      <c r="D341" s="16">
        <v>2</v>
      </c>
      <c r="E341" s="17" t="s">
        <v>69</v>
      </c>
      <c r="F341" s="99">
        <v>42370</v>
      </c>
      <c r="G341" s="99"/>
    </row>
    <row r="342" spans="2:7" x14ac:dyDescent="0.25">
      <c r="B342" s="16">
        <v>20</v>
      </c>
      <c r="C342" s="17" t="s">
        <v>79</v>
      </c>
      <c r="D342" s="16">
        <v>2</v>
      </c>
      <c r="E342" s="17" t="s">
        <v>69</v>
      </c>
      <c r="F342" s="99">
        <v>42370</v>
      </c>
      <c r="G342" s="99"/>
    </row>
    <row r="343" spans="2:7" x14ac:dyDescent="0.25">
      <c r="B343" s="16">
        <v>22</v>
      </c>
      <c r="C343" s="17" t="s">
        <v>79</v>
      </c>
      <c r="D343" s="16">
        <v>2</v>
      </c>
      <c r="E343" s="17" t="s">
        <v>69</v>
      </c>
      <c r="F343" s="99">
        <v>42370</v>
      </c>
      <c r="G343" s="99"/>
    </row>
    <row r="344" spans="2:7" x14ac:dyDescent="0.25">
      <c r="B344" s="16">
        <v>24</v>
      </c>
      <c r="C344" s="17" t="s">
        <v>79</v>
      </c>
      <c r="D344" s="16">
        <v>2</v>
      </c>
      <c r="E344" s="17" t="s">
        <v>69</v>
      </c>
      <c r="F344" s="99">
        <v>42370</v>
      </c>
      <c r="G344" s="99"/>
    </row>
    <row r="345" spans="2:7" x14ac:dyDescent="0.25">
      <c r="B345" s="16">
        <v>13</v>
      </c>
      <c r="C345" s="17" t="s">
        <v>79</v>
      </c>
      <c r="D345" s="16">
        <v>2</v>
      </c>
      <c r="E345" s="17" t="s">
        <v>69</v>
      </c>
      <c r="F345" s="99">
        <v>42522</v>
      </c>
      <c r="G345" s="99"/>
    </row>
    <row r="346" spans="2:7" x14ac:dyDescent="0.25">
      <c r="B346" s="16">
        <v>21</v>
      </c>
      <c r="C346" s="17" t="s">
        <v>79</v>
      </c>
      <c r="D346" s="16">
        <v>2</v>
      </c>
      <c r="E346" s="17" t="s">
        <v>69</v>
      </c>
      <c r="F346" s="99">
        <v>42522</v>
      </c>
      <c r="G346" s="99"/>
    </row>
    <row r="347" spans="2:7" x14ac:dyDescent="0.25">
      <c r="B347" s="16">
        <v>10</v>
      </c>
      <c r="C347" s="17" t="s">
        <v>79</v>
      </c>
      <c r="D347" s="16">
        <v>2</v>
      </c>
      <c r="E347" s="17" t="s">
        <v>69</v>
      </c>
      <c r="F347" s="99">
        <v>42583</v>
      </c>
      <c r="G347" s="99"/>
    </row>
    <row r="348" spans="2:7" x14ac:dyDescent="0.25">
      <c r="B348" s="16">
        <v>12</v>
      </c>
      <c r="C348" s="17" t="s">
        <v>79</v>
      </c>
      <c r="D348" s="16">
        <v>2</v>
      </c>
      <c r="E348" s="17" t="s">
        <v>69</v>
      </c>
      <c r="F348" s="99">
        <v>42583</v>
      </c>
      <c r="G348" s="99"/>
    </row>
    <row r="349" spans="2:7" x14ac:dyDescent="0.25">
      <c r="B349" s="100">
        <v>5</v>
      </c>
      <c r="C349" s="100" t="s">
        <v>79</v>
      </c>
      <c r="D349" s="100">
        <v>2</v>
      </c>
      <c r="E349" s="100" t="s">
        <v>69</v>
      </c>
      <c r="F349" s="99">
        <v>42903</v>
      </c>
      <c r="G349" s="99"/>
    </row>
    <row r="350" spans="2:7" x14ac:dyDescent="0.25">
      <c r="B350" s="100">
        <v>10</v>
      </c>
      <c r="C350" s="100" t="s">
        <v>79</v>
      </c>
      <c r="D350" s="100">
        <v>2</v>
      </c>
      <c r="E350" s="100" t="s">
        <v>69</v>
      </c>
      <c r="F350" s="99">
        <v>42903</v>
      </c>
      <c r="G350" s="99"/>
    </row>
    <row r="351" spans="2:7" x14ac:dyDescent="0.25">
      <c r="B351" s="100">
        <v>24</v>
      </c>
      <c r="C351" s="100" t="s">
        <v>79</v>
      </c>
      <c r="D351" s="100">
        <v>2</v>
      </c>
      <c r="E351" s="100" t="s">
        <v>69</v>
      </c>
      <c r="F351" s="99">
        <v>42903</v>
      </c>
      <c r="G351" s="99"/>
    </row>
    <row r="352" spans="2:7" x14ac:dyDescent="0.25">
      <c r="B352" s="100">
        <v>5</v>
      </c>
      <c r="C352" s="100" t="s">
        <v>79</v>
      </c>
      <c r="D352" s="100">
        <v>2</v>
      </c>
      <c r="E352" s="100" t="s">
        <v>69</v>
      </c>
      <c r="F352" s="101">
        <v>43329</v>
      </c>
      <c r="G352" s="101"/>
    </row>
    <row r="353" spans="2:7" x14ac:dyDescent="0.25">
      <c r="B353" s="100">
        <v>7</v>
      </c>
      <c r="C353" s="100" t="s">
        <v>79</v>
      </c>
      <c r="D353" s="100">
        <v>2</v>
      </c>
      <c r="E353" s="100" t="s">
        <v>69</v>
      </c>
      <c r="F353" s="101">
        <v>43329</v>
      </c>
      <c r="G353" s="101"/>
    </row>
    <row r="354" spans="2:7" x14ac:dyDescent="0.25">
      <c r="B354" s="100">
        <v>9</v>
      </c>
      <c r="C354" s="100" t="s">
        <v>79</v>
      </c>
      <c r="D354" s="100">
        <v>2</v>
      </c>
      <c r="E354" s="100" t="s">
        <v>69</v>
      </c>
      <c r="F354" s="101">
        <v>43329</v>
      </c>
      <c r="G354" s="101"/>
    </row>
    <row r="355" spans="2:7" x14ac:dyDescent="0.25">
      <c r="B355" s="100">
        <v>18</v>
      </c>
      <c r="C355" s="100" t="s">
        <v>79</v>
      </c>
      <c r="D355" s="100">
        <v>2</v>
      </c>
      <c r="E355" s="100" t="s">
        <v>69</v>
      </c>
      <c r="F355" s="101">
        <v>43329</v>
      </c>
      <c r="G355" s="101"/>
    </row>
    <row r="356" spans="2:7" x14ac:dyDescent="0.25">
      <c r="B356" s="100">
        <v>13</v>
      </c>
      <c r="C356" s="100" t="s">
        <v>79</v>
      </c>
      <c r="D356" s="100">
        <v>2</v>
      </c>
      <c r="E356" s="100" t="s">
        <v>69</v>
      </c>
      <c r="F356" s="101">
        <v>43118</v>
      </c>
      <c r="G356" s="101"/>
    </row>
    <row r="357" spans="2:7" x14ac:dyDescent="0.25">
      <c r="B357" s="100">
        <v>17</v>
      </c>
      <c r="C357" s="100" t="s">
        <v>79</v>
      </c>
      <c r="D357" s="100">
        <v>2</v>
      </c>
      <c r="E357" s="100" t="s">
        <v>69</v>
      </c>
      <c r="F357" s="101">
        <v>43118</v>
      </c>
      <c r="G357" s="101"/>
    </row>
    <row r="358" spans="2:7" x14ac:dyDescent="0.25">
      <c r="B358" s="100">
        <v>23</v>
      </c>
      <c r="C358" s="100" t="s">
        <v>79</v>
      </c>
      <c r="D358" s="100">
        <v>2</v>
      </c>
      <c r="E358" s="100" t="s">
        <v>69</v>
      </c>
      <c r="F358" s="101">
        <v>43118</v>
      </c>
      <c r="G358" s="101"/>
    </row>
    <row r="359" spans="2:7" x14ac:dyDescent="0.25">
      <c r="B359" s="100">
        <v>4</v>
      </c>
      <c r="C359" s="100" t="s">
        <v>79</v>
      </c>
      <c r="D359" s="100">
        <v>2</v>
      </c>
      <c r="E359" s="100" t="s">
        <v>69</v>
      </c>
      <c r="F359" s="101">
        <v>43269</v>
      </c>
      <c r="G359" s="101"/>
    </row>
    <row r="360" spans="2:7" x14ac:dyDescent="0.25">
      <c r="B360" s="100">
        <v>9</v>
      </c>
      <c r="C360" s="100" t="s">
        <v>79</v>
      </c>
      <c r="D360" s="100">
        <v>2</v>
      </c>
      <c r="E360" s="100" t="s">
        <v>69</v>
      </c>
      <c r="F360" s="101">
        <v>43269</v>
      </c>
      <c r="G360" s="101"/>
    </row>
    <row r="361" spans="2:7" x14ac:dyDescent="0.25">
      <c r="B361" s="100">
        <v>11</v>
      </c>
      <c r="C361" s="100" t="s">
        <v>79</v>
      </c>
      <c r="D361" s="100">
        <v>2</v>
      </c>
      <c r="E361" s="100" t="s">
        <v>69</v>
      </c>
      <c r="F361" s="101">
        <v>43269</v>
      </c>
      <c r="G361" s="101"/>
    </row>
    <row r="362" spans="2:7" x14ac:dyDescent="0.25">
      <c r="B362" s="100">
        <v>21</v>
      </c>
      <c r="C362" s="100" t="s">
        <v>79</v>
      </c>
      <c r="D362" s="100">
        <v>2</v>
      </c>
      <c r="E362" s="100" t="s">
        <v>69</v>
      </c>
      <c r="F362" s="101">
        <v>43269</v>
      </c>
      <c r="G362" s="101"/>
    </row>
    <row r="363" spans="2:7" x14ac:dyDescent="0.25">
      <c r="B363" s="100">
        <v>23</v>
      </c>
      <c r="C363" s="100" t="s">
        <v>79</v>
      </c>
      <c r="D363" s="100">
        <v>2</v>
      </c>
      <c r="E363" s="100" t="s">
        <v>69</v>
      </c>
      <c r="F363" s="101">
        <v>43269</v>
      </c>
      <c r="G363" s="101"/>
    </row>
    <row r="364" spans="2:7" x14ac:dyDescent="0.25">
      <c r="B364" s="16">
        <v>7</v>
      </c>
      <c r="C364" s="17" t="s">
        <v>79</v>
      </c>
      <c r="D364" s="16">
        <v>2</v>
      </c>
      <c r="E364" s="17" t="s">
        <v>69</v>
      </c>
      <c r="F364" s="102">
        <v>43313</v>
      </c>
      <c r="G364" s="102"/>
    </row>
    <row r="365" spans="2:7" x14ac:dyDescent="0.25">
      <c r="B365" s="16">
        <v>12</v>
      </c>
      <c r="C365" s="17" t="s">
        <v>79</v>
      </c>
      <c r="D365" s="16">
        <v>2</v>
      </c>
      <c r="E365" s="17" t="s">
        <v>69</v>
      </c>
      <c r="F365" s="102">
        <v>43313</v>
      </c>
      <c r="G365" s="102"/>
    </row>
    <row r="366" spans="2:7" x14ac:dyDescent="0.25">
      <c r="B366" s="16">
        <v>16</v>
      </c>
      <c r="C366" s="17" t="s">
        <v>79</v>
      </c>
      <c r="D366" s="16">
        <v>2</v>
      </c>
      <c r="E366" s="17" t="s">
        <v>69</v>
      </c>
      <c r="F366" s="102">
        <v>43313</v>
      </c>
      <c r="G366" s="102"/>
    </row>
    <row r="367" spans="2:7" x14ac:dyDescent="0.25">
      <c r="B367" s="16">
        <v>5</v>
      </c>
      <c r="C367" s="17" t="s">
        <v>79</v>
      </c>
      <c r="D367" s="16">
        <v>2</v>
      </c>
      <c r="E367" s="17" t="s">
        <v>69</v>
      </c>
      <c r="F367" s="102">
        <v>43466</v>
      </c>
      <c r="G367" s="102"/>
    </row>
    <row r="368" spans="2:7" x14ac:dyDescent="0.25">
      <c r="B368" s="16">
        <v>6</v>
      </c>
      <c r="C368" s="17" t="s">
        <v>79</v>
      </c>
      <c r="D368" s="16">
        <v>2</v>
      </c>
      <c r="E368" s="17" t="s">
        <v>69</v>
      </c>
      <c r="F368" s="102">
        <v>43466</v>
      </c>
      <c r="G368" s="102"/>
    </row>
    <row r="369" spans="2:7" x14ac:dyDescent="0.25">
      <c r="B369" s="16">
        <v>8</v>
      </c>
      <c r="C369" s="17" t="s">
        <v>79</v>
      </c>
      <c r="D369" s="16">
        <v>2</v>
      </c>
      <c r="E369" s="17" t="s">
        <v>69</v>
      </c>
      <c r="F369" s="102">
        <v>43466</v>
      </c>
      <c r="G369" s="102"/>
    </row>
    <row r="370" spans="2:7" x14ac:dyDescent="0.25">
      <c r="B370" s="16">
        <v>10</v>
      </c>
      <c r="C370" s="17" t="s">
        <v>79</v>
      </c>
      <c r="D370" s="16">
        <v>2</v>
      </c>
      <c r="E370" s="17" t="s">
        <v>69</v>
      </c>
      <c r="F370" s="102">
        <v>43466</v>
      </c>
      <c r="G370" s="102"/>
    </row>
    <row r="371" spans="2:7" x14ac:dyDescent="0.25">
      <c r="B371" s="16">
        <v>35</v>
      </c>
      <c r="C371" s="17" t="s">
        <v>126</v>
      </c>
      <c r="D371" s="16">
        <v>6</v>
      </c>
      <c r="E371" s="17" t="s">
        <v>69</v>
      </c>
      <c r="F371" s="99">
        <v>42736</v>
      </c>
      <c r="G371" s="99"/>
    </row>
    <row r="372" spans="2:7" x14ac:dyDescent="0.25">
      <c r="B372" s="16">
        <v>35</v>
      </c>
      <c r="C372" s="17" t="s">
        <v>126</v>
      </c>
      <c r="D372" s="16">
        <v>6</v>
      </c>
      <c r="E372" s="17" t="s">
        <v>69</v>
      </c>
      <c r="F372" s="99">
        <v>42583</v>
      </c>
      <c r="G372" s="99"/>
    </row>
    <row r="373" spans="2:7" x14ac:dyDescent="0.25">
      <c r="B373" s="12">
        <v>31</v>
      </c>
      <c r="C373" s="13" t="s">
        <v>80</v>
      </c>
      <c r="D373" s="12">
        <v>2</v>
      </c>
      <c r="E373" s="13" t="s">
        <v>69</v>
      </c>
      <c r="F373" s="104">
        <v>42156</v>
      </c>
      <c r="G373" s="104"/>
    </row>
    <row r="374" spans="2:7" x14ac:dyDescent="0.25">
      <c r="B374" s="16">
        <v>27</v>
      </c>
      <c r="C374" s="17" t="s">
        <v>80</v>
      </c>
      <c r="D374" s="16">
        <v>2</v>
      </c>
      <c r="E374" s="17" t="s">
        <v>69</v>
      </c>
      <c r="F374" s="99">
        <v>42217</v>
      </c>
      <c r="G374" s="99"/>
    </row>
    <row r="375" spans="2:7" x14ac:dyDescent="0.25">
      <c r="B375" s="16">
        <v>27</v>
      </c>
      <c r="C375" s="17" t="s">
        <v>80</v>
      </c>
      <c r="D375" s="16">
        <v>2</v>
      </c>
      <c r="E375" s="17" t="s">
        <v>69</v>
      </c>
      <c r="F375" s="99">
        <v>42522</v>
      </c>
      <c r="G375" s="99"/>
    </row>
    <row r="376" spans="2:7" x14ac:dyDescent="0.25">
      <c r="B376" s="100">
        <v>30</v>
      </c>
      <c r="C376" s="100" t="s">
        <v>80</v>
      </c>
      <c r="D376" s="100">
        <v>2</v>
      </c>
      <c r="E376" s="100" t="s">
        <v>69</v>
      </c>
      <c r="F376" s="101">
        <v>43269</v>
      </c>
      <c r="G376" s="101"/>
    </row>
    <row r="377" spans="2:7" x14ac:dyDescent="0.25">
      <c r="B377" s="16">
        <v>29</v>
      </c>
      <c r="C377" s="17" t="s">
        <v>80</v>
      </c>
      <c r="D377" s="16">
        <v>2</v>
      </c>
      <c r="E377" s="17" t="s">
        <v>69</v>
      </c>
      <c r="F377" s="102">
        <v>43313</v>
      </c>
      <c r="G377" s="102"/>
    </row>
    <row r="378" spans="2:7" x14ac:dyDescent="0.25">
      <c r="B378" s="100">
        <v>29</v>
      </c>
      <c r="C378" s="100" t="s">
        <v>80</v>
      </c>
      <c r="D378" s="100">
        <v>2</v>
      </c>
      <c r="E378" s="100" t="s">
        <v>69</v>
      </c>
      <c r="F378" s="99">
        <v>42903</v>
      </c>
      <c r="G378" s="99"/>
    </row>
    <row r="379" spans="2:7" x14ac:dyDescent="0.25">
      <c r="B379" s="16">
        <v>33</v>
      </c>
      <c r="C379" s="17" t="s">
        <v>80</v>
      </c>
      <c r="D379" s="16">
        <v>4</v>
      </c>
      <c r="E379" s="17" t="s">
        <v>69</v>
      </c>
      <c r="F379" s="99">
        <v>42522</v>
      </c>
      <c r="G379" s="101"/>
    </row>
    <row r="380" spans="2:7" x14ac:dyDescent="0.25">
      <c r="B380" s="100">
        <v>33</v>
      </c>
      <c r="C380" s="100" t="s">
        <v>80</v>
      </c>
      <c r="D380" s="100">
        <v>4</v>
      </c>
      <c r="E380" s="100" t="s">
        <v>69</v>
      </c>
      <c r="F380" s="101">
        <v>43329</v>
      </c>
      <c r="G380" s="99"/>
    </row>
    <row r="381" spans="2:7" x14ac:dyDescent="0.25">
      <c r="B381" s="12">
        <v>5</v>
      </c>
      <c r="C381" s="13" t="s">
        <v>79</v>
      </c>
      <c r="D381" s="12">
        <v>2</v>
      </c>
      <c r="E381" s="13" t="s">
        <v>67</v>
      </c>
      <c r="F381" s="104">
        <v>42156</v>
      </c>
      <c r="G381" s="104"/>
    </row>
    <row r="382" spans="2:7" x14ac:dyDescent="0.25">
      <c r="B382" s="12">
        <v>12</v>
      </c>
      <c r="C382" s="13" t="s">
        <v>79</v>
      </c>
      <c r="D382" s="12">
        <v>2</v>
      </c>
      <c r="E382" s="13" t="s">
        <v>67</v>
      </c>
      <c r="F382" s="104">
        <v>42156</v>
      </c>
      <c r="G382" s="104"/>
    </row>
    <row r="383" spans="2:7" x14ac:dyDescent="0.25">
      <c r="B383" s="16">
        <v>4</v>
      </c>
      <c r="C383" s="17" t="s">
        <v>79</v>
      </c>
      <c r="D383" s="16">
        <v>2</v>
      </c>
      <c r="E383" s="17" t="s">
        <v>67</v>
      </c>
      <c r="F383" s="99">
        <v>42217</v>
      </c>
      <c r="G383" s="99"/>
    </row>
    <row r="384" spans="2:7" x14ac:dyDescent="0.25">
      <c r="B384" s="16">
        <v>11</v>
      </c>
      <c r="C384" s="17" t="s">
        <v>79</v>
      </c>
      <c r="D384" s="16">
        <v>2</v>
      </c>
      <c r="E384" s="17" t="s">
        <v>67</v>
      </c>
      <c r="F384" s="99">
        <v>42217</v>
      </c>
      <c r="G384" s="99"/>
    </row>
    <row r="385" spans="2:7" x14ac:dyDescent="0.25">
      <c r="B385" s="16">
        <v>9</v>
      </c>
      <c r="C385" s="17" t="s">
        <v>79</v>
      </c>
      <c r="D385" s="16">
        <v>2</v>
      </c>
      <c r="E385" s="17" t="s">
        <v>67</v>
      </c>
      <c r="F385" s="99">
        <v>42370</v>
      </c>
      <c r="G385" s="99"/>
    </row>
    <row r="386" spans="2:7" x14ac:dyDescent="0.25">
      <c r="B386" s="16">
        <v>16</v>
      </c>
      <c r="C386" s="17" t="s">
        <v>79</v>
      </c>
      <c r="D386" s="16">
        <v>2</v>
      </c>
      <c r="E386" s="17" t="s">
        <v>67</v>
      </c>
      <c r="F386" s="99">
        <v>42370</v>
      </c>
      <c r="G386" s="99"/>
    </row>
    <row r="387" spans="2:7" x14ac:dyDescent="0.25">
      <c r="B387" s="16">
        <v>11</v>
      </c>
      <c r="C387" s="17" t="s">
        <v>79</v>
      </c>
      <c r="D387" s="16">
        <v>2</v>
      </c>
      <c r="E387" s="17" t="s">
        <v>67</v>
      </c>
      <c r="F387" s="99">
        <v>42522</v>
      </c>
      <c r="G387" s="99"/>
    </row>
    <row r="388" spans="2:7" x14ac:dyDescent="0.25">
      <c r="B388" s="16">
        <v>15</v>
      </c>
      <c r="C388" s="17" t="s">
        <v>79</v>
      </c>
      <c r="D388" s="16">
        <v>2</v>
      </c>
      <c r="E388" s="17" t="s">
        <v>67</v>
      </c>
      <c r="F388" s="99">
        <v>42522</v>
      </c>
      <c r="G388" s="99"/>
    </row>
    <row r="389" spans="2:7" x14ac:dyDescent="0.25">
      <c r="B389" s="16">
        <v>7</v>
      </c>
      <c r="C389" s="17" t="s">
        <v>79</v>
      </c>
      <c r="D389" s="16">
        <v>2</v>
      </c>
      <c r="E389" s="17" t="s">
        <v>67</v>
      </c>
      <c r="F389" s="99">
        <v>42736</v>
      </c>
      <c r="G389" s="99"/>
    </row>
    <row r="390" spans="2:7" x14ac:dyDescent="0.25">
      <c r="B390" s="16">
        <v>9</v>
      </c>
      <c r="C390" s="17" t="s">
        <v>79</v>
      </c>
      <c r="D390" s="16">
        <v>2</v>
      </c>
      <c r="E390" s="17" t="s">
        <v>67</v>
      </c>
      <c r="F390" s="99">
        <v>42736</v>
      </c>
      <c r="G390" s="99"/>
    </row>
    <row r="391" spans="2:7" x14ac:dyDescent="0.25">
      <c r="B391" s="16">
        <v>12</v>
      </c>
      <c r="C391" s="17" t="s">
        <v>79</v>
      </c>
      <c r="D391" s="16">
        <v>2</v>
      </c>
      <c r="E391" s="17" t="s">
        <v>67</v>
      </c>
      <c r="F391" s="99">
        <v>42736</v>
      </c>
      <c r="G391" s="99"/>
    </row>
    <row r="392" spans="2:7" x14ac:dyDescent="0.25">
      <c r="B392" s="16">
        <v>14</v>
      </c>
      <c r="C392" s="17" t="s">
        <v>79</v>
      </c>
      <c r="D392" s="16">
        <v>2</v>
      </c>
      <c r="E392" s="17" t="s">
        <v>67</v>
      </c>
      <c r="F392" s="99">
        <v>42736</v>
      </c>
      <c r="G392" s="99"/>
    </row>
    <row r="393" spans="2:7" x14ac:dyDescent="0.25">
      <c r="B393" s="16">
        <v>17</v>
      </c>
      <c r="C393" s="17" t="s">
        <v>79</v>
      </c>
      <c r="D393" s="16">
        <v>2</v>
      </c>
      <c r="E393" s="17" t="s">
        <v>67</v>
      </c>
      <c r="F393" s="99">
        <v>42736</v>
      </c>
      <c r="G393" s="99"/>
    </row>
    <row r="394" spans="2:7" x14ac:dyDescent="0.25">
      <c r="B394" s="16">
        <v>6</v>
      </c>
      <c r="C394" s="17" t="s">
        <v>79</v>
      </c>
      <c r="D394" s="16">
        <v>2</v>
      </c>
      <c r="E394" s="17" t="s">
        <v>67</v>
      </c>
      <c r="F394" s="99">
        <v>42583</v>
      </c>
      <c r="G394" s="99"/>
    </row>
    <row r="395" spans="2:7" x14ac:dyDescent="0.25">
      <c r="B395" s="16">
        <v>8</v>
      </c>
      <c r="C395" s="17" t="s">
        <v>79</v>
      </c>
      <c r="D395" s="16">
        <v>2</v>
      </c>
      <c r="E395" s="17" t="s">
        <v>67</v>
      </c>
      <c r="F395" s="99">
        <v>42583</v>
      </c>
      <c r="G395" s="99"/>
    </row>
    <row r="396" spans="2:7" x14ac:dyDescent="0.25">
      <c r="B396" s="100">
        <v>3</v>
      </c>
      <c r="C396" s="100" t="s">
        <v>79</v>
      </c>
      <c r="D396" s="100">
        <v>2</v>
      </c>
      <c r="E396" s="100" t="s">
        <v>67</v>
      </c>
      <c r="F396" s="99">
        <v>42903</v>
      </c>
      <c r="G396" s="99"/>
    </row>
    <row r="397" spans="2:7" x14ac:dyDescent="0.25">
      <c r="B397" s="100">
        <v>13</v>
      </c>
      <c r="C397" s="100" t="s">
        <v>79</v>
      </c>
      <c r="D397" s="100">
        <v>2</v>
      </c>
      <c r="E397" s="100" t="s">
        <v>67</v>
      </c>
      <c r="F397" s="99">
        <v>42903</v>
      </c>
      <c r="G397" s="99"/>
    </row>
    <row r="398" spans="2:7" x14ac:dyDescent="0.25">
      <c r="B398" s="100">
        <v>22</v>
      </c>
      <c r="C398" s="100" t="s">
        <v>79</v>
      </c>
      <c r="D398" s="100">
        <v>2</v>
      </c>
      <c r="E398" s="100" t="s">
        <v>67</v>
      </c>
      <c r="F398" s="99">
        <v>42903</v>
      </c>
      <c r="G398" s="99"/>
    </row>
    <row r="399" spans="2:7" x14ac:dyDescent="0.25">
      <c r="B399" s="100">
        <v>14</v>
      </c>
      <c r="C399" s="100" t="s">
        <v>79</v>
      </c>
      <c r="D399" s="100">
        <v>2</v>
      </c>
      <c r="E399" s="100" t="s">
        <v>67</v>
      </c>
      <c r="F399" s="101">
        <v>43329</v>
      </c>
      <c r="G399" s="101"/>
    </row>
    <row r="400" spans="2:7" x14ac:dyDescent="0.25">
      <c r="B400" s="100">
        <v>19</v>
      </c>
      <c r="C400" s="100" t="s">
        <v>79</v>
      </c>
      <c r="D400" s="100">
        <v>2</v>
      </c>
      <c r="E400" s="100" t="s">
        <v>67</v>
      </c>
      <c r="F400" s="101">
        <v>43329</v>
      </c>
      <c r="G400" s="101"/>
    </row>
    <row r="401" spans="2:7" x14ac:dyDescent="0.25">
      <c r="B401" s="100">
        <v>21</v>
      </c>
      <c r="C401" s="100" t="s">
        <v>79</v>
      </c>
      <c r="D401" s="100">
        <v>2</v>
      </c>
      <c r="E401" s="100" t="s">
        <v>67</v>
      </c>
      <c r="F401" s="101">
        <v>43329</v>
      </c>
      <c r="G401" s="101"/>
    </row>
    <row r="402" spans="2:7" x14ac:dyDescent="0.25">
      <c r="B402" s="100">
        <v>4</v>
      </c>
      <c r="C402" s="100" t="s">
        <v>79</v>
      </c>
      <c r="D402" s="100">
        <v>2</v>
      </c>
      <c r="E402" s="100" t="s">
        <v>67</v>
      </c>
      <c r="F402" s="101">
        <v>43118</v>
      </c>
      <c r="G402" s="101"/>
    </row>
    <row r="403" spans="2:7" x14ac:dyDescent="0.25">
      <c r="B403" s="100">
        <v>6</v>
      </c>
      <c r="C403" s="100" t="s">
        <v>79</v>
      </c>
      <c r="D403" s="100">
        <v>2</v>
      </c>
      <c r="E403" s="100" t="s">
        <v>67</v>
      </c>
      <c r="F403" s="101">
        <v>43269</v>
      </c>
      <c r="G403" s="101"/>
    </row>
    <row r="404" spans="2:7" x14ac:dyDescent="0.25">
      <c r="B404" s="100">
        <v>8</v>
      </c>
      <c r="C404" s="100" t="s">
        <v>79</v>
      </c>
      <c r="D404" s="100">
        <v>2</v>
      </c>
      <c r="E404" s="100" t="s">
        <v>67</v>
      </c>
      <c r="F404" s="101">
        <v>43269</v>
      </c>
      <c r="G404" s="101"/>
    </row>
    <row r="405" spans="2:7" x14ac:dyDescent="0.25">
      <c r="B405" s="16">
        <v>6</v>
      </c>
      <c r="C405" s="17" t="s">
        <v>79</v>
      </c>
      <c r="D405" s="16">
        <v>2</v>
      </c>
      <c r="E405" s="17" t="s">
        <v>67</v>
      </c>
      <c r="F405" s="102">
        <v>43313</v>
      </c>
      <c r="G405" s="102"/>
    </row>
    <row r="406" spans="2:7" x14ac:dyDescent="0.25">
      <c r="B406" s="16">
        <v>9</v>
      </c>
      <c r="C406" s="17" t="s">
        <v>79</v>
      </c>
      <c r="D406" s="16">
        <v>2</v>
      </c>
      <c r="E406" s="17" t="s">
        <v>67</v>
      </c>
      <c r="F406" s="102">
        <v>43313</v>
      </c>
      <c r="G406" s="102"/>
    </row>
    <row r="407" spans="2:7" x14ac:dyDescent="0.25">
      <c r="B407" s="16">
        <v>24</v>
      </c>
      <c r="C407" s="17" t="s">
        <v>79</v>
      </c>
      <c r="D407" s="16">
        <v>2</v>
      </c>
      <c r="E407" s="17" t="s">
        <v>67</v>
      </c>
      <c r="F407" s="102">
        <v>43313</v>
      </c>
      <c r="G407" s="102"/>
    </row>
    <row r="408" spans="2:7" x14ac:dyDescent="0.25">
      <c r="B408" s="16">
        <v>13</v>
      </c>
      <c r="C408" s="17" t="s">
        <v>79</v>
      </c>
      <c r="D408" s="16">
        <v>2</v>
      </c>
      <c r="E408" s="17" t="s">
        <v>67</v>
      </c>
      <c r="F408" s="102">
        <v>43466</v>
      </c>
      <c r="G408" s="102"/>
    </row>
    <row r="409" spans="2:7" x14ac:dyDescent="0.25">
      <c r="B409" s="16">
        <v>17</v>
      </c>
      <c r="C409" s="17" t="s">
        <v>79</v>
      </c>
      <c r="D409" s="16">
        <v>2</v>
      </c>
      <c r="E409" s="17" t="s">
        <v>67</v>
      </c>
      <c r="F409" s="102">
        <v>43466</v>
      </c>
      <c r="G409" s="102"/>
    </row>
    <row r="410" spans="2:7" x14ac:dyDescent="0.25">
      <c r="B410" s="16">
        <v>22</v>
      </c>
      <c r="C410" s="17" t="s">
        <v>79</v>
      </c>
      <c r="D410" s="16">
        <v>2</v>
      </c>
      <c r="E410" s="17" t="s">
        <v>67</v>
      </c>
      <c r="F410" s="102">
        <v>43466</v>
      </c>
      <c r="G410" s="102"/>
    </row>
    <row r="411" spans="2:7" x14ac:dyDescent="0.25">
      <c r="B411" s="16">
        <v>27</v>
      </c>
      <c r="C411" s="17" t="s">
        <v>126</v>
      </c>
      <c r="D411" s="16">
        <v>2</v>
      </c>
      <c r="E411" s="17" t="s">
        <v>67</v>
      </c>
      <c r="F411" s="99">
        <v>42736</v>
      </c>
      <c r="G411" s="99"/>
    </row>
    <row r="412" spans="2:7" x14ac:dyDescent="0.25">
      <c r="B412" s="16">
        <v>31</v>
      </c>
      <c r="C412" s="17" t="s">
        <v>126</v>
      </c>
      <c r="D412" s="16">
        <v>2</v>
      </c>
      <c r="E412" s="17" t="s">
        <v>67</v>
      </c>
      <c r="F412" s="99">
        <v>42583</v>
      </c>
      <c r="G412" s="99"/>
    </row>
    <row r="413" spans="2:7" x14ac:dyDescent="0.25">
      <c r="B413" s="16">
        <v>34</v>
      </c>
      <c r="C413" s="17" t="s">
        <v>126</v>
      </c>
      <c r="D413" s="16">
        <v>4</v>
      </c>
      <c r="E413" s="17" t="s">
        <v>67</v>
      </c>
      <c r="F413" s="99">
        <v>42583</v>
      </c>
      <c r="G413" s="99"/>
    </row>
    <row r="414" spans="2:7" x14ac:dyDescent="0.25">
      <c r="B414" s="12">
        <v>28</v>
      </c>
      <c r="C414" s="13" t="s">
        <v>80</v>
      </c>
      <c r="D414" s="12">
        <v>2</v>
      </c>
      <c r="E414" s="13" t="s">
        <v>67</v>
      </c>
      <c r="F414" s="104">
        <v>42156</v>
      </c>
      <c r="G414" s="104"/>
    </row>
    <row r="415" spans="2:7" x14ac:dyDescent="0.25">
      <c r="B415" s="16">
        <v>29</v>
      </c>
      <c r="C415" s="17" t="s">
        <v>80</v>
      </c>
      <c r="D415" s="16">
        <v>2</v>
      </c>
      <c r="E415" s="17" t="s">
        <v>67</v>
      </c>
      <c r="F415" s="99">
        <v>42370</v>
      </c>
      <c r="G415" s="99"/>
    </row>
    <row r="416" spans="2:7" x14ac:dyDescent="0.25">
      <c r="B416" s="16">
        <v>28</v>
      </c>
      <c r="C416" s="17" t="s">
        <v>80</v>
      </c>
      <c r="D416" s="16">
        <v>2</v>
      </c>
      <c r="E416" s="17" t="s">
        <v>67</v>
      </c>
      <c r="F416" s="99">
        <v>42522</v>
      </c>
      <c r="G416" s="99"/>
    </row>
    <row r="417" spans="2:7" x14ac:dyDescent="0.25">
      <c r="B417" s="16">
        <v>30</v>
      </c>
      <c r="C417" s="17" t="s">
        <v>80</v>
      </c>
      <c r="D417" s="16">
        <v>2</v>
      </c>
      <c r="E417" s="17" t="s">
        <v>67</v>
      </c>
      <c r="F417" s="99">
        <v>42522</v>
      </c>
      <c r="G417" s="99"/>
    </row>
    <row r="418" spans="2:7" x14ac:dyDescent="0.25">
      <c r="B418" s="100">
        <v>27</v>
      </c>
      <c r="C418" s="100" t="s">
        <v>80</v>
      </c>
      <c r="D418" s="100">
        <v>2</v>
      </c>
      <c r="E418" s="100" t="s">
        <v>67</v>
      </c>
      <c r="F418" s="101">
        <v>43118</v>
      </c>
      <c r="G418" s="101"/>
    </row>
    <row r="419" spans="2:7" x14ac:dyDescent="0.25">
      <c r="B419" s="100">
        <v>31</v>
      </c>
      <c r="C419" s="100" t="s">
        <v>80</v>
      </c>
      <c r="D419" s="100">
        <v>2</v>
      </c>
      <c r="E419" s="100" t="s">
        <v>67</v>
      </c>
      <c r="F419" s="101">
        <v>43118</v>
      </c>
      <c r="G419" s="101"/>
    </row>
    <row r="420" spans="2:7" x14ac:dyDescent="0.25">
      <c r="B420" s="12">
        <v>34</v>
      </c>
      <c r="C420" s="13" t="s">
        <v>80</v>
      </c>
      <c r="D420" s="12">
        <v>4</v>
      </c>
      <c r="E420" s="13" t="s">
        <v>67</v>
      </c>
      <c r="F420" s="104">
        <v>42156</v>
      </c>
      <c r="G420" s="104"/>
    </row>
    <row r="421" spans="2:7" x14ac:dyDescent="0.25">
      <c r="B421" s="16">
        <v>32</v>
      </c>
      <c r="C421" s="17" t="s">
        <v>80</v>
      </c>
      <c r="D421" s="16">
        <v>4</v>
      </c>
      <c r="E421" s="17" t="s">
        <v>67</v>
      </c>
      <c r="F421" s="99">
        <v>42217</v>
      </c>
      <c r="G421" s="99"/>
    </row>
    <row r="422" spans="2:7" x14ac:dyDescent="0.25">
      <c r="B422" s="16">
        <v>32</v>
      </c>
      <c r="C422" s="17" t="s">
        <v>80</v>
      </c>
      <c r="D422" s="16">
        <v>4</v>
      </c>
      <c r="E422" s="17" t="s">
        <v>67</v>
      </c>
      <c r="F422" s="99">
        <v>42370</v>
      </c>
      <c r="G422" s="99"/>
    </row>
    <row r="423" spans="2:7" x14ac:dyDescent="0.25">
      <c r="B423" s="100">
        <v>34</v>
      </c>
      <c r="C423" s="100" t="s">
        <v>80</v>
      </c>
      <c r="D423" s="100">
        <v>4</v>
      </c>
      <c r="E423" s="100" t="s">
        <v>67</v>
      </c>
      <c r="F423" s="101">
        <v>43329</v>
      </c>
      <c r="G423" s="101"/>
    </row>
    <row r="424" spans="2:7" x14ac:dyDescent="0.25">
      <c r="B424" s="100">
        <v>34</v>
      </c>
      <c r="C424" s="100" t="s">
        <v>80</v>
      </c>
      <c r="D424" s="100">
        <v>4</v>
      </c>
      <c r="E424" s="100" t="s">
        <v>67</v>
      </c>
      <c r="F424" s="101">
        <v>43118</v>
      </c>
      <c r="G424" s="101"/>
    </row>
    <row r="425" spans="2:7" x14ac:dyDescent="0.25">
      <c r="B425" s="100">
        <v>33</v>
      </c>
      <c r="C425" s="100" t="s">
        <v>80</v>
      </c>
      <c r="D425" s="100">
        <v>4</v>
      </c>
      <c r="E425" s="100" t="s">
        <v>67</v>
      </c>
      <c r="F425" s="101">
        <v>43269</v>
      </c>
      <c r="G425" s="101"/>
    </row>
    <row r="426" spans="2:7" x14ac:dyDescent="0.25">
      <c r="B426" s="16">
        <v>33</v>
      </c>
      <c r="C426" s="17" t="s">
        <v>80</v>
      </c>
      <c r="D426" s="16">
        <v>4</v>
      </c>
      <c r="E426" s="17" t="s">
        <v>67</v>
      </c>
      <c r="F426" s="102">
        <v>43313</v>
      </c>
      <c r="G426" s="102"/>
    </row>
    <row r="427" spans="2:7" x14ac:dyDescent="0.25">
      <c r="B427" s="16">
        <v>34</v>
      </c>
      <c r="C427" s="17" t="s">
        <v>80</v>
      </c>
      <c r="D427" s="16">
        <v>4</v>
      </c>
      <c r="E427" s="17" t="s">
        <v>67</v>
      </c>
      <c r="F427" s="102">
        <v>43466</v>
      </c>
      <c r="G427" s="102"/>
    </row>
    <row r="428" spans="2:7" x14ac:dyDescent="0.25">
      <c r="B428" s="16">
        <v>36</v>
      </c>
      <c r="C428" s="17" t="s">
        <v>80</v>
      </c>
      <c r="D428" s="16">
        <v>6</v>
      </c>
      <c r="E428" s="17" t="s">
        <v>67</v>
      </c>
      <c r="F428" s="99">
        <v>42370</v>
      </c>
      <c r="G428" s="99"/>
    </row>
    <row r="429" spans="2:7" x14ac:dyDescent="0.25">
      <c r="B429" s="100">
        <v>36</v>
      </c>
      <c r="C429" s="17" t="s">
        <v>80</v>
      </c>
      <c r="D429" s="100">
        <v>6</v>
      </c>
      <c r="E429" s="100" t="s">
        <v>67</v>
      </c>
      <c r="F429" s="99">
        <v>42903</v>
      </c>
      <c r="G429" s="99"/>
    </row>
  </sheetData>
  <sortState ref="B2:F429">
    <sortCondition ref="E2:E429"/>
    <sortCondition descending="1" ref="C2:C429"/>
    <sortCondition ref="D2:D429"/>
  </sortState>
  <mergeCells count="1">
    <mergeCell ref="P2:X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O359"/>
  <sheetViews>
    <sheetView workbookViewId="0">
      <selection activeCell="H1" sqref="H1:N16"/>
    </sheetView>
  </sheetViews>
  <sheetFormatPr defaultRowHeight="15" x14ac:dyDescent="0.25"/>
  <cols>
    <col min="2" max="2" width="12.5703125" style="66" customWidth="1"/>
    <col min="3" max="3" width="20.42578125" style="66" customWidth="1"/>
    <col min="4" max="4" width="13.28515625" style="66" customWidth="1"/>
    <col min="5" max="5" width="22.7109375" style="66" customWidth="1"/>
    <col min="6" max="6" width="14.42578125" style="66" customWidth="1"/>
    <col min="8" max="9" width="9.140625" style="66"/>
    <col min="10" max="10" width="18" style="66" customWidth="1"/>
    <col min="11" max="11" width="14" style="66" customWidth="1"/>
    <col min="12" max="12" width="13.7109375" style="66" customWidth="1"/>
    <col min="13" max="14" width="9.140625" style="66"/>
    <col min="15" max="15" width="12.85546875" customWidth="1"/>
  </cols>
  <sheetData>
    <row r="1" spans="2:14" ht="24.75" customHeight="1" x14ac:dyDescent="0.25">
      <c r="B1" s="69" t="s">
        <v>114</v>
      </c>
      <c r="C1" s="69" t="s">
        <v>117</v>
      </c>
      <c r="D1" s="69" t="s">
        <v>118</v>
      </c>
      <c r="E1" s="69" t="s">
        <v>75</v>
      </c>
      <c r="F1" s="70" t="s">
        <v>60</v>
      </c>
      <c r="H1" s="11" t="s">
        <v>75</v>
      </c>
      <c r="I1" s="11" t="s">
        <v>113</v>
      </c>
      <c r="J1" s="11" t="s">
        <v>84</v>
      </c>
      <c r="L1" s="11" t="s">
        <v>112</v>
      </c>
      <c r="M1" s="11" t="s">
        <v>113</v>
      </c>
      <c r="N1" s="11" t="s">
        <v>84</v>
      </c>
    </row>
    <row r="2" spans="2:14" ht="15.75" customHeight="1" x14ac:dyDescent="0.25">
      <c r="B2" s="71">
        <v>20</v>
      </c>
      <c r="C2" s="72" t="s">
        <v>99</v>
      </c>
      <c r="D2" s="71">
        <v>2</v>
      </c>
      <c r="E2" s="72" t="s">
        <v>72</v>
      </c>
      <c r="F2" s="73">
        <v>42156</v>
      </c>
      <c r="H2" s="66" t="s">
        <v>72</v>
      </c>
      <c r="I2" s="30">
        <f>J2/848</f>
        <v>4.2452830188679243E-2</v>
      </c>
      <c r="J2" s="66">
        <v>36</v>
      </c>
      <c r="L2" s="66" t="s">
        <v>86</v>
      </c>
      <c r="M2" s="67">
        <f>N2/848</f>
        <v>6.8396226415094338E-2</v>
      </c>
      <c r="N2" s="66">
        <v>58</v>
      </c>
    </row>
    <row r="3" spans="2:14" ht="15.75" customHeight="1" x14ac:dyDescent="0.25">
      <c r="B3" s="74">
        <v>12</v>
      </c>
      <c r="C3" s="75" t="s">
        <v>99</v>
      </c>
      <c r="D3" s="74">
        <v>2</v>
      </c>
      <c r="E3" s="76" t="s">
        <v>72</v>
      </c>
      <c r="F3" s="77">
        <v>42217</v>
      </c>
      <c r="H3" s="66" t="s">
        <v>73</v>
      </c>
      <c r="I3" s="30">
        <f t="shared" ref="I3:I15" si="0">J3/848</f>
        <v>2.5943396226415096E-2</v>
      </c>
      <c r="J3" s="66">
        <v>22</v>
      </c>
      <c r="L3" s="66" t="s">
        <v>93</v>
      </c>
      <c r="M3" s="67">
        <f t="shared" ref="M3:M7" si="1">N3/848</f>
        <v>0.30424528301886794</v>
      </c>
      <c r="N3" s="66">
        <v>258</v>
      </c>
    </row>
    <row r="4" spans="2:14" ht="15.75" customHeight="1" x14ac:dyDescent="0.25">
      <c r="B4" s="74">
        <v>15</v>
      </c>
      <c r="C4" s="75" t="s">
        <v>99</v>
      </c>
      <c r="D4" s="74">
        <v>2</v>
      </c>
      <c r="E4" s="76" t="s">
        <v>72</v>
      </c>
      <c r="F4" s="77">
        <v>42217</v>
      </c>
      <c r="H4" s="66" t="s">
        <v>64</v>
      </c>
      <c r="I4" s="30">
        <f t="shared" si="0"/>
        <v>5.6603773584905662E-2</v>
      </c>
      <c r="J4" s="66">
        <v>48</v>
      </c>
      <c r="L4" s="66" t="s">
        <v>94</v>
      </c>
      <c r="M4" s="67">
        <f t="shared" si="1"/>
        <v>6.3679245283018868E-2</v>
      </c>
      <c r="N4" s="66">
        <v>54</v>
      </c>
    </row>
    <row r="5" spans="2:14" ht="15.75" customHeight="1" x14ac:dyDescent="0.25">
      <c r="B5" s="78">
        <v>21</v>
      </c>
      <c r="C5" s="28" t="s">
        <v>99</v>
      </c>
      <c r="D5" s="78">
        <v>2</v>
      </c>
      <c r="E5" s="28" t="s">
        <v>72</v>
      </c>
      <c r="F5" s="79">
        <v>42370</v>
      </c>
      <c r="H5" s="66" t="s">
        <v>70</v>
      </c>
      <c r="I5" s="30">
        <f t="shared" si="0"/>
        <v>6.6037735849056603E-2</v>
      </c>
      <c r="J5" s="66">
        <v>56</v>
      </c>
      <c r="L5" s="66" t="s">
        <v>95</v>
      </c>
      <c r="M5" s="67">
        <f t="shared" si="1"/>
        <v>0.14150943396226415</v>
      </c>
      <c r="N5" s="66">
        <v>120</v>
      </c>
    </row>
    <row r="6" spans="2:14" ht="15.75" customHeight="1" x14ac:dyDescent="0.25">
      <c r="B6" s="74">
        <v>20</v>
      </c>
      <c r="C6" s="75" t="s">
        <v>99</v>
      </c>
      <c r="D6" s="74">
        <v>2</v>
      </c>
      <c r="E6" s="75" t="s">
        <v>72</v>
      </c>
      <c r="F6" s="79">
        <v>42522</v>
      </c>
      <c r="H6" s="66" t="s">
        <v>66</v>
      </c>
      <c r="I6" s="30">
        <f t="shared" si="0"/>
        <v>0.15094339622641509</v>
      </c>
      <c r="J6" s="66">
        <v>128</v>
      </c>
      <c r="L6" s="66" t="s">
        <v>96</v>
      </c>
      <c r="M6" s="67">
        <f t="shared" si="1"/>
        <v>0.10849056603773585</v>
      </c>
      <c r="N6" s="66">
        <v>92</v>
      </c>
    </row>
    <row r="7" spans="2:14" ht="15.75" customHeight="1" x14ac:dyDescent="0.25">
      <c r="B7" s="74">
        <v>15</v>
      </c>
      <c r="C7" s="75" t="s">
        <v>99</v>
      </c>
      <c r="D7" s="74">
        <v>2</v>
      </c>
      <c r="E7" s="75" t="s">
        <v>72</v>
      </c>
      <c r="F7" s="79">
        <v>42736</v>
      </c>
      <c r="H7" s="66" t="s">
        <v>74</v>
      </c>
      <c r="I7" s="30">
        <f t="shared" si="0"/>
        <v>3.0660377358490566E-2</v>
      </c>
      <c r="J7" s="66">
        <v>26</v>
      </c>
      <c r="L7" s="66" t="s">
        <v>97</v>
      </c>
      <c r="M7" s="67">
        <f t="shared" si="1"/>
        <v>0.31367924528301888</v>
      </c>
      <c r="N7" s="66">
        <v>266</v>
      </c>
    </row>
    <row r="8" spans="2:14" ht="15.75" customHeight="1" x14ac:dyDescent="0.25">
      <c r="B8" s="74">
        <v>23</v>
      </c>
      <c r="C8" s="75" t="s">
        <v>99</v>
      </c>
      <c r="D8" s="74">
        <v>2</v>
      </c>
      <c r="E8" s="75" t="s">
        <v>72</v>
      </c>
      <c r="F8" s="79">
        <v>42583</v>
      </c>
      <c r="H8" s="66" t="s">
        <v>65</v>
      </c>
      <c r="I8" s="30">
        <f t="shared" si="0"/>
        <v>3.0660377358490566E-2</v>
      </c>
      <c r="J8" s="66">
        <v>26</v>
      </c>
      <c r="M8" s="91">
        <f>SUM(M2:M7)</f>
        <v>1</v>
      </c>
      <c r="N8" s="92">
        <f>SUM(N2:N7)</f>
        <v>848</v>
      </c>
    </row>
    <row r="9" spans="2:14" ht="15.75" customHeight="1" x14ac:dyDescent="0.25">
      <c r="B9" s="80">
        <v>4</v>
      </c>
      <c r="C9" s="80" t="s">
        <v>99</v>
      </c>
      <c r="D9" s="80">
        <v>2</v>
      </c>
      <c r="E9" s="80" t="s">
        <v>72</v>
      </c>
      <c r="F9" s="79">
        <v>42903</v>
      </c>
      <c r="H9" s="66" t="s">
        <v>61</v>
      </c>
      <c r="I9" s="30">
        <f t="shared" si="0"/>
        <v>3.3018867924528301E-2</v>
      </c>
      <c r="J9" s="66">
        <v>28</v>
      </c>
    </row>
    <row r="10" spans="2:14" ht="15.75" customHeight="1" x14ac:dyDescent="0.25">
      <c r="B10" s="80">
        <v>8</v>
      </c>
      <c r="C10" s="80" t="s">
        <v>99</v>
      </c>
      <c r="D10" s="80">
        <v>2</v>
      </c>
      <c r="E10" s="80" t="s">
        <v>72</v>
      </c>
      <c r="F10" s="79">
        <v>42903</v>
      </c>
      <c r="H10" s="66" t="s">
        <v>63</v>
      </c>
      <c r="I10" s="30">
        <f t="shared" si="0"/>
        <v>2.8301886792452831E-2</v>
      </c>
      <c r="J10" s="66">
        <v>24</v>
      </c>
    </row>
    <row r="11" spans="2:14" ht="15.75" customHeight="1" x14ac:dyDescent="0.25">
      <c r="B11" s="80">
        <v>4</v>
      </c>
      <c r="C11" s="80" t="s">
        <v>99</v>
      </c>
      <c r="D11" s="80">
        <v>2</v>
      </c>
      <c r="E11" s="80" t="s">
        <v>72</v>
      </c>
      <c r="F11" s="81">
        <v>43329</v>
      </c>
      <c r="H11" s="66" t="s">
        <v>68</v>
      </c>
      <c r="I11" s="30">
        <f t="shared" si="0"/>
        <v>0.11320754716981132</v>
      </c>
      <c r="J11" s="66">
        <v>96</v>
      </c>
    </row>
    <row r="12" spans="2:14" ht="15.75" customHeight="1" x14ac:dyDescent="0.25">
      <c r="B12" s="80">
        <v>12</v>
      </c>
      <c r="C12" s="80" t="s">
        <v>99</v>
      </c>
      <c r="D12" s="80">
        <v>2</v>
      </c>
      <c r="E12" s="80" t="s">
        <v>72</v>
      </c>
      <c r="F12" s="81">
        <v>43329</v>
      </c>
      <c r="H12" s="66" t="s">
        <v>71</v>
      </c>
      <c r="I12" s="30">
        <f t="shared" si="0"/>
        <v>0.10849056603773585</v>
      </c>
      <c r="J12" s="66">
        <v>92</v>
      </c>
    </row>
    <row r="13" spans="2:14" ht="15.75" customHeight="1" x14ac:dyDescent="0.25">
      <c r="B13" s="66">
        <v>16</v>
      </c>
      <c r="C13" s="66" t="s">
        <v>99</v>
      </c>
      <c r="D13" s="66">
        <v>2</v>
      </c>
      <c r="E13" s="66" t="s">
        <v>72</v>
      </c>
      <c r="F13" s="68">
        <v>43118</v>
      </c>
      <c r="H13" s="66" t="s">
        <v>62</v>
      </c>
      <c r="I13" s="30">
        <f t="shared" si="0"/>
        <v>8.4905660377358486E-2</v>
      </c>
      <c r="J13" s="66">
        <v>72</v>
      </c>
    </row>
    <row r="14" spans="2:14" ht="15.75" customHeight="1" x14ac:dyDescent="0.25">
      <c r="B14" s="66">
        <v>21</v>
      </c>
      <c r="C14" s="66" t="s">
        <v>99</v>
      </c>
      <c r="D14" s="66">
        <v>2</v>
      </c>
      <c r="E14" s="66" t="s">
        <v>72</v>
      </c>
      <c r="F14" s="68">
        <v>43118</v>
      </c>
      <c r="H14" s="66" t="s">
        <v>69</v>
      </c>
      <c r="I14" s="30">
        <f t="shared" si="0"/>
        <v>0.10613207547169812</v>
      </c>
      <c r="J14" s="66">
        <v>90</v>
      </c>
    </row>
    <row r="15" spans="2:14" ht="15.75" customHeight="1" x14ac:dyDescent="0.25">
      <c r="B15" s="66">
        <v>17</v>
      </c>
      <c r="C15" s="66" t="s">
        <v>99</v>
      </c>
      <c r="D15" s="66">
        <v>2</v>
      </c>
      <c r="E15" s="66" t="s">
        <v>72</v>
      </c>
      <c r="F15" s="68">
        <v>43269</v>
      </c>
      <c r="H15" s="66" t="s">
        <v>67</v>
      </c>
      <c r="I15" s="30">
        <f t="shared" si="0"/>
        <v>0.12264150943396226</v>
      </c>
      <c r="J15" s="66">
        <v>104</v>
      </c>
    </row>
    <row r="16" spans="2:14" ht="15.75" customHeight="1" x14ac:dyDescent="0.25">
      <c r="B16" s="74">
        <v>28</v>
      </c>
      <c r="C16" s="75" t="s">
        <v>100</v>
      </c>
      <c r="D16" s="74">
        <v>2</v>
      </c>
      <c r="E16" s="75" t="s">
        <v>72</v>
      </c>
      <c r="F16" s="79">
        <v>42736</v>
      </c>
      <c r="H16" s="11"/>
      <c r="I16" s="91">
        <f>SUM(I2:I15)</f>
        <v>1</v>
      </c>
      <c r="J16" s="92">
        <f>SUM(J2:J15)</f>
        <v>848</v>
      </c>
    </row>
    <row r="17" spans="2:6" ht="15.75" customHeight="1" x14ac:dyDescent="0.25">
      <c r="B17" s="74">
        <v>25</v>
      </c>
      <c r="C17" s="75" t="s">
        <v>100</v>
      </c>
      <c r="D17" s="74">
        <v>2</v>
      </c>
      <c r="E17" s="75" t="s">
        <v>72</v>
      </c>
      <c r="F17" s="79">
        <v>42583</v>
      </c>
    </row>
    <row r="18" spans="2:6" ht="15.75" customHeight="1" x14ac:dyDescent="0.25">
      <c r="B18" s="78">
        <v>26</v>
      </c>
      <c r="C18" s="28" t="s">
        <v>116</v>
      </c>
      <c r="D18" s="78">
        <v>2</v>
      </c>
      <c r="E18" s="28" t="s">
        <v>72</v>
      </c>
      <c r="F18" s="79">
        <v>42370</v>
      </c>
    </row>
    <row r="19" spans="2:6" ht="15.75" customHeight="1" x14ac:dyDescent="0.25">
      <c r="B19" s="66">
        <v>28</v>
      </c>
      <c r="C19" s="66" t="s">
        <v>116</v>
      </c>
      <c r="D19" s="66">
        <v>2</v>
      </c>
      <c r="E19" s="66" t="s">
        <v>72</v>
      </c>
      <c r="F19" s="68">
        <v>43269</v>
      </c>
    </row>
    <row r="20" spans="2:6" ht="15.75" customHeight="1" x14ac:dyDescent="0.25">
      <c r="B20" s="74">
        <v>18</v>
      </c>
      <c r="C20" s="75" t="s">
        <v>99</v>
      </c>
      <c r="D20" s="74">
        <v>2</v>
      </c>
      <c r="E20" s="76" t="s">
        <v>73</v>
      </c>
      <c r="F20" s="77">
        <v>42217</v>
      </c>
    </row>
    <row r="21" spans="2:6" ht="15.75" customHeight="1" x14ac:dyDescent="0.25">
      <c r="B21" s="78">
        <v>12</v>
      </c>
      <c r="C21" s="28" t="s">
        <v>99</v>
      </c>
      <c r="D21" s="78">
        <v>2</v>
      </c>
      <c r="E21" s="28" t="s">
        <v>73</v>
      </c>
      <c r="F21" s="79">
        <v>42370</v>
      </c>
    </row>
    <row r="22" spans="2:6" ht="15.75" customHeight="1" x14ac:dyDescent="0.25">
      <c r="B22" s="74">
        <v>24</v>
      </c>
      <c r="C22" s="75" t="s">
        <v>99</v>
      </c>
      <c r="D22" s="74">
        <v>2</v>
      </c>
      <c r="E22" s="75" t="s">
        <v>73</v>
      </c>
      <c r="F22" s="79">
        <v>42522</v>
      </c>
    </row>
    <row r="23" spans="2:6" ht="15.75" customHeight="1" x14ac:dyDescent="0.25">
      <c r="B23" s="74">
        <v>21</v>
      </c>
      <c r="C23" s="75" t="s">
        <v>99</v>
      </c>
      <c r="D23" s="74">
        <v>2</v>
      </c>
      <c r="E23" s="75" t="s">
        <v>73</v>
      </c>
      <c r="F23" s="79">
        <v>42736</v>
      </c>
    </row>
    <row r="24" spans="2:6" ht="15.75" customHeight="1" x14ac:dyDescent="0.25">
      <c r="B24" s="74">
        <v>19</v>
      </c>
      <c r="C24" s="75" t="s">
        <v>99</v>
      </c>
      <c r="D24" s="74">
        <v>2</v>
      </c>
      <c r="E24" s="75" t="s">
        <v>73</v>
      </c>
      <c r="F24" s="79">
        <v>42583</v>
      </c>
    </row>
    <row r="25" spans="2:6" ht="15.75" customHeight="1" x14ac:dyDescent="0.25">
      <c r="B25" s="80">
        <v>23</v>
      </c>
      <c r="C25" s="80" t="s">
        <v>99</v>
      </c>
      <c r="D25" s="80">
        <v>2</v>
      </c>
      <c r="E25" s="80" t="s">
        <v>73</v>
      </c>
      <c r="F25" s="81">
        <v>43329</v>
      </c>
    </row>
    <row r="26" spans="2:6" ht="15.75" customHeight="1" x14ac:dyDescent="0.25">
      <c r="B26" s="66">
        <v>22</v>
      </c>
      <c r="C26" s="66" t="s">
        <v>99</v>
      </c>
      <c r="D26" s="66">
        <v>2</v>
      </c>
      <c r="E26" s="66" t="s">
        <v>73</v>
      </c>
      <c r="F26" s="68">
        <v>43269</v>
      </c>
    </row>
    <row r="27" spans="2:6" ht="15.75" customHeight="1" x14ac:dyDescent="0.25">
      <c r="B27" s="80">
        <v>26</v>
      </c>
      <c r="C27" s="80" t="s">
        <v>111</v>
      </c>
      <c r="D27" s="80">
        <v>2</v>
      </c>
      <c r="E27" s="80" t="s">
        <v>73</v>
      </c>
      <c r="F27" s="79">
        <v>42903</v>
      </c>
    </row>
    <row r="28" spans="2:6" ht="15.75" customHeight="1" x14ac:dyDescent="0.25">
      <c r="B28" s="71">
        <v>29</v>
      </c>
      <c r="C28" s="72" t="s">
        <v>116</v>
      </c>
      <c r="D28" s="71">
        <v>2</v>
      </c>
      <c r="E28" s="72" t="s">
        <v>73</v>
      </c>
      <c r="F28" s="73">
        <v>42156</v>
      </c>
    </row>
    <row r="29" spans="2:6" ht="15.75" customHeight="1" x14ac:dyDescent="0.25">
      <c r="B29" s="74">
        <v>29</v>
      </c>
      <c r="C29" s="75" t="s">
        <v>116</v>
      </c>
      <c r="D29" s="74">
        <v>2</v>
      </c>
      <c r="E29" s="75" t="s">
        <v>73</v>
      </c>
      <c r="F29" s="79">
        <v>42522</v>
      </c>
    </row>
    <row r="30" spans="2:6" ht="15.75" customHeight="1" x14ac:dyDescent="0.25">
      <c r="B30" s="66">
        <v>28</v>
      </c>
      <c r="C30" s="66" t="s">
        <v>116</v>
      </c>
      <c r="D30" s="66">
        <v>2</v>
      </c>
      <c r="E30" s="66" t="s">
        <v>73</v>
      </c>
      <c r="F30" s="68">
        <v>43118</v>
      </c>
    </row>
    <row r="31" spans="2:6" ht="15.75" customHeight="1" x14ac:dyDescent="0.25">
      <c r="B31" s="71">
        <v>4</v>
      </c>
      <c r="C31" s="72" t="s">
        <v>99</v>
      </c>
      <c r="D31" s="71">
        <v>2</v>
      </c>
      <c r="E31" s="72" t="s">
        <v>64</v>
      </c>
      <c r="F31" s="73">
        <v>42156</v>
      </c>
    </row>
    <row r="32" spans="2:6" ht="15.75" customHeight="1" x14ac:dyDescent="0.25">
      <c r="B32" s="71">
        <v>10</v>
      </c>
      <c r="C32" s="72" t="s">
        <v>99</v>
      </c>
      <c r="D32" s="71">
        <v>2</v>
      </c>
      <c r="E32" s="72" t="s">
        <v>64</v>
      </c>
      <c r="F32" s="73">
        <v>42156</v>
      </c>
    </row>
    <row r="33" spans="2:15" ht="15.75" customHeight="1" x14ac:dyDescent="0.25">
      <c r="B33" s="74">
        <v>5</v>
      </c>
      <c r="C33" s="75" t="s">
        <v>99</v>
      </c>
      <c r="D33" s="74">
        <v>2</v>
      </c>
      <c r="E33" s="76" t="s">
        <v>64</v>
      </c>
      <c r="F33" s="77">
        <v>42217</v>
      </c>
    </row>
    <row r="34" spans="2:15" ht="15.75" customHeight="1" x14ac:dyDescent="0.25">
      <c r="B34" s="74">
        <v>7</v>
      </c>
      <c r="C34" s="75" t="s">
        <v>99</v>
      </c>
      <c r="D34" s="74">
        <v>2</v>
      </c>
      <c r="E34" s="76" t="s">
        <v>64</v>
      </c>
      <c r="F34" s="77">
        <v>42217</v>
      </c>
    </row>
    <row r="35" spans="2:15" ht="15.75" customHeight="1" x14ac:dyDescent="0.25">
      <c r="B35" s="74">
        <v>13</v>
      </c>
      <c r="C35" s="75" t="s">
        <v>99</v>
      </c>
      <c r="D35" s="74">
        <v>2</v>
      </c>
      <c r="E35" s="76" t="s">
        <v>64</v>
      </c>
      <c r="F35" s="77">
        <v>42217</v>
      </c>
    </row>
    <row r="36" spans="2:15" ht="15.75" customHeight="1" x14ac:dyDescent="0.25">
      <c r="B36" s="78">
        <v>8</v>
      </c>
      <c r="C36" s="28" t="s">
        <v>99</v>
      </c>
      <c r="D36" s="78">
        <v>2</v>
      </c>
      <c r="E36" s="28" t="s">
        <v>64</v>
      </c>
      <c r="F36" s="79">
        <v>42370</v>
      </c>
    </row>
    <row r="37" spans="2:15" ht="15.75" customHeight="1" x14ac:dyDescent="0.25">
      <c r="B37" s="78">
        <v>11</v>
      </c>
      <c r="C37" s="28" t="s">
        <v>99</v>
      </c>
      <c r="D37" s="78">
        <v>2</v>
      </c>
      <c r="E37" s="28" t="s">
        <v>64</v>
      </c>
      <c r="F37" s="79">
        <v>42370</v>
      </c>
    </row>
    <row r="38" spans="2:15" ht="15.75" customHeight="1" x14ac:dyDescent="0.25">
      <c r="B38" s="74">
        <v>4</v>
      </c>
      <c r="C38" s="75" t="s">
        <v>99</v>
      </c>
      <c r="D38" s="74">
        <v>2</v>
      </c>
      <c r="E38" s="75" t="s">
        <v>64</v>
      </c>
      <c r="F38" s="79">
        <v>42522</v>
      </c>
    </row>
    <row r="39" spans="2:15" ht="15.75" customHeight="1" x14ac:dyDescent="0.25">
      <c r="B39" s="74">
        <v>8</v>
      </c>
      <c r="C39" s="75" t="s">
        <v>99</v>
      </c>
      <c r="D39" s="74">
        <v>2</v>
      </c>
      <c r="E39" s="75" t="s">
        <v>64</v>
      </c>
      <c r="F39" s="79">
        <v>42522</v>
      </c>
    </row>
    <row r="40" spans="2:15" ht="15.75" customHeight="1" x14ac:dyDescent="0.25">
      <c r="B40" s="74">
        <v>10</v>
      </c>
      <c r="C40" s="75" t="s">
        <v>99</v>
      </c>
      <c r="D40" s="74">
        <v>2</v>
      </c>
      <c r="E40" s="75" t="s">
        <v>64</v>
      </c>
      <c r="F40" s="79">
        <v>42736</v>
      </c>
    </row>
    <row r="41" spans="2:15" ht="15.75" customHeight="1" x14ac:dyDescent="0.25">
      <c r="B41" s="74">
        <v>5</v>
      </c>
      <c r="C41" s="75" t="s">
        <v>99</v>
      </c>
      <c r="D41" s="74">
        <v>2</v>
      </c>
      <c r="E41" s="75" t="s">
        <v>64</v>
      </c>
      <c r="F41" s="79">
        <v>42583</v>
      </c>
    </row>
    <row r="42" spans="2:15" ht="15.75" customHeight="1" x14ac:dyDescent="0.25">
      <c r="B42" s="80">
        <v>7</v>
      </c>
      <c r="C42" s="80" t="s">
        <v>99</v>
      </c>
      <c r="D42" s="80">
        <v>2</v>
      </c>
      <c r="E42" s="80" t="s">
        <v>64</v>
      </c>
      <c r="F42" s="79">
        <v>42903</v>
      </c>
    </row>
    <row r="43" spans="2:15" ht="15.75" customHeight="1" x14ac:dyDescent="0.25">
      <c r="B43" s="80">
        <v>6</v>
      </c>
      <c r="C43" s="80" t="s">
        <v>99</v>
      </c>
      <c r="D43" s="80">
        <v>2</v>
      </c>
      <c r="E43" s="80" t="s">
        <v>64</v>
      </c>
      <c r="F43" s="81">
        <v>43329</v>
      </c>
    </row>
    <row r="44" spans="2:15" ht="15.75" customHeight="1" thickBot="1" x14ac:dyDescent="0.3">
      <c r="B44" s="80">
        <v>22</v>
      </c>
      <c r="C44" s="80" t="s">
        <v>99</v>
      </c>
      <c r="D44" s="80">
        <v>2</v>
      </c>
      <c r="E44" s="80" t="s">
        <v>64</v>
      </c>
      <c r="F44" s="81">
        <v>43329</v>
      </c>
      <c r="I44" s="116" t="s">
        <v>119</v>
      </c>
      <c r="J44" s="116"/>
      <c r="K44" s="116"/>
      <c r="L44" s="116"/>
      <c r="M44" s="116"/>
      <c r="N44" s="116"/>
      <c r="O44" s="116"/>
    </row>
    <row r="45" spans="2:15" ht="51" customHeight="1" x14ac:dyDescent="0.25">
      <c r="B45" s="66">
        <v>15</v>
      </c>
      <c r="C45" s="66" t="s">
        <v>99</v>
      </c>
      <c r="D45" s="66">
        <v>2</v>
      </c>
      <c r="E45" s="66" t="s">
        <v>64</v>
      </c>
      <c r="F45" s="68">
        <v>43118</v>
      </c>
      <c r="I45" s="83" t="s">
        <v>75</v>
      </c>
      <c r="J45" s="84" t="s">
        <v>101</v>
      </c>
      <c r="K45" s="84" t="s">
        <v>120</v>
      </c>
      <c r="L45" s="84" t="s">
        <v>121</v>
      </c>
      <c r="M45" s="84" t="s">
        <v>122</v>
      </c>
      <c r="N45" s="84" t="s">
        <v>123</v>
      </c>
      <c r="O45" s="85" t="s">
        <v>124</v>
      </c>
    </row>
    <row r="46" spans="2:15" ht="15.75" customHeight="1" x14ac:dyDescent="0.25">
      <c r="B46" s="66">
        <v>3</v>
      </c>
      <c r="C46" s="66" t="s">
        <v>99</v>
      </c>
      <c r="D46" s="66">
        <v>2</v>
      </c>
      <c r="E46" s="66" t="s">
        <v>64</v>
      </c>
      <c r="F46" s="68">
        <v>43269</v>
      </c>
      <c r="I46" s="66" t="s">
        <v>72</v>
      </c>
      <c r="J46" s="86">
        <f t="shared" ref="J46:J59" si="2">K46+L46</f>
        <v>18</v>
      </c>
      <c r="K46" s="86">
        <v>14</v>
      </c>
      <c r="L46" s="86">
        <v>4</v>
      </c>
      <c r="M46" s="86">
        <v>36</v>
      </c>
      <c r="N46" s="87">
        <f>M46/848</f>
        <v>4.2452830188679243E-2</v>
      </c>
      <c r="O46" s="37">
        <f>J46/358</f>
        <v>5.027932960893855E-2</v>
      </c>
    </row>
    <row r="47" spans="2:15" ht="15.75" customHeight="1" x14ac:dyDescent="0.25">
      <c r="B47" s="66">
        <v>19</v>
      </c>
      <c r="C47" s="66" t="s">
        <v>99</v>
      </c>
      <c r="D47" s="66">
        <v>2</v>
      </c>
      <c r="E47" s="66" t="s">
        <v>64</v>
      </c>
      <c r="F47" s="68">
        <v>43269</v>
      </c>
      <c r="I47" s="66" t="s">
        <v>73</v>
      </c>
      <c r="J47" s="86">
        <f t="shared" si="2"/>
        <v>11</v>
      </c>
      <c r="K47" s="86">
        <v>7</v>
      </c>
      <c r="L47" s="86">
        <v>4</v>
      </c>
      <c r="M47" s="86">
        <v>22</v>
      </c>
      <c r="N47" s="87">
        <f t="shared" ref="N47:N59" si="3">M47/848</f>
        <v>2.5943396226415096E-2</v>
      </c>
      <c r="O47" s="37">
        <f t="shared" ref="O47:O60" si="4">J47/358</f>
        <v>3.0726256983240222E-2</v>
      </c>
    </row>
    <row r="48" spans="2:15" ht="15.75" customHeight="1" x14ac:dyDescent="0.25">
      <c r="B48" s="80">
        <v>30</v>
      </c>
      <c r="C48" s="80" t="s">
        <v>111</v>
      </c>
      <c r="D48" s="80">
        <v>2</v>
      </c>
      <c r="E48" s="80" t="s">
        <v>64</v>
      </c>
      <c r="F48" s="79">
        <v>42903</v>
      </c>
      <c r="I48" s="66" t="s">
        <v>64</v>
      </c>
      <c r="J48" s="86">
        <f t="shared" si="2"/>
        <v>24</v>
      </c>
      <c r="K48" s="86">
        <v>17</v>
      </c>
      <c r="L48" s="86">
        <v>7</v>
      </c>
      <c r="M48" s="86">
        <v>48</v>
      </c>
      <c r="N48" s="87">
        <f t="shared" si="3"/>
        <v>5.6603773584905662E-2</v>
      </c>
      <c r="O48" s="37">
        <f t="shared" si="4"/>
        <v>6.7039106145251395E-2</v>
      </c>
    </row>
    <row r="49" spans="2:15" ht="15.75" customHeight="1" x14ac:dyDescent="0.25">
      <c r="B49" s="74">
        <v>26</v>
      </c>
      <c r="C49" s="75" t="s">
        <v>100</v>
      </c>
      <c r="D49" s="74">
        <v>2</v>
      </c>
      <c r="E49" s="75" t="s">
        <v>64</v>
      </c>
      <c r="F49" s="79">
        <v>42736</v>
      </c>
      <c r="I49" s="66" t="s">
        <v>70</v>
      </c>
      <c r="J49" s="86">
        <f t="shared" si="2"/>
        <v>25</v>
      </c>
      <c r="K49" s="86">
        <v>14</v>
      </c>
      <c r="L49" s="86">
        <v>11</v>
      </c>
      <c r="M49" s="86">
        <v>56</v>
      </c>
      <c r="N49" s="87">
        <f t="shared" si="3"/>
        <v>6.6037735849056603E-2</v>
      </c>
      <c r="O49" s="37">
        <f t="shared" si="4"/>
        <v>6.9832402234636867E-2</v>
      </c>
    </row>
    <row r="50" spans="2:15" ht="15.75" customHeight="1" x14ac:dyDescent="0.25">
      <c r="B50" s="74">
        <v>26</v>
      </c>
      <c r="C50" s="75" t="s">
        <v>100</v>
      </c>
      <c r="D50" s="74">
        <v>2</v>
      </c>
      <c r="E50" s="75" t="s">
        <v>64</v>
      </c>
      <c r="F50" s="79">
        <v>42583</v>
      </c>
      <c r="I50" s="66" t="s">
        <v>66</v>
      </c>
      <c r="J50" s="86">
        <f t="shared" si="2"/>
        <v>50</v>
      </c>
      <c r="K50" s="86">
        <v>36</v>
      </c>
      <c r="L50" s="86">
        <v>14</v>
      </c>
      <c r="M50" s="86">
        <v>128</v>
      </c>
      <c r="N50" s="87">
        <f t="shared" si="3"/>
        <v>0.15094339622641509</v>
      </c>
      <c r="O50" s="37">
        <f t="shared" si="4"/>
        <v>0.13966480446927373</v>
      </c>
    </row>
    <row r="51" spans="2:15" ht="15.75" customHeight="1" x14ac:dyDescent="0.25">
      <c r="B51" s="74">
        <v>27</v>
      </c>
      <c r="C51" s="75" t="s">
        <v>100</v>
      </c>
      <c r="D51" s="74">
        <v>2</v>
      </c>
      <c r="E51" s="75" t="s">
        <v>64</v>
      </c>
      <c r="F51" s="79">
        <v>42583</v>
      </c>
      <c r="I51" s="66" t="s">
        <v>74</v>
      </c>
      <c r="J51" s="86">
        <f t="shared" si="2"/>
        <v>11</v>
      </c>
      <c r="K51" s="86">
        <v>0</v>
      </c>
      <c r="L51" s="86">
        <v>11</v>
      </c>
      <c r="M51" s="86">
        <v>26</v>
      </c>
      <c r="N51" s="87">
        <f t="shared" si="3"/>
        <v>3.0660377358490566E-2</v>
      </c>
      <c r="O51" s="37">
        <f t="shared" si="4"/>
        <v>3.0726256983240222E-2</v>
      </c>
    </row>
    <row r="52" spans="2:15" ht="15.75" customHeight="1" x14ac:dyDescent="0.25">
      <c r="B52" s="74">
        <v>25</v>
      </c>
      <c r="C52" s="75" t="s">
        <v>116</v>
      </c>
      <c r="D52" s="74">
        <v>2</v>
      </c>
      <c r="E52" s="75" t="s">
        <v>64</v>
      </c>
      <c r="F52" s="79">
        <v>42522</v>
      </c>
      <c r="I52" s="66" t="s">
        <v>65</v>
      </c>
      <c r="J52" s="86">
        <f t="shared" si="2"/>
        <v>13</v>
      </c>
      <c r="K52" s="86">
        <v>11</v>
      </c>
      <c r="L52" s="86">
        <v>2</v>
      </c>
      <c r="M52" s="86">
        <v>26</v>
      </c>
      <c r="N52" s="87">
        <f t="shared" si="3"/>
        <v>3.0660377358490566E-2</v>
      </c>
      <c r="O52" s="37">
        <f t="shared" si="4"/>
        <v>3.6312849162011177E-2</v>
      </c>
    </row>
    <row r="53" spans="2:15" ht="15.75" customHeight="1" x14ac:dyDescent="0.25">
      <c r="B53" s="80">
        <v>27</v>
      </c>
      <c r="C53" s="80" t="s">
        <v>116</v>
      </c>
      <c r="D53" s="80">
        <v>2</v>
      </c>
      <c r="E53" s="80" t="s">
        <v>64</v>
      </c>
      <c r="F53" s="81">
        <v>43329</v>
      </c>
      <c r="I53" s="66" t="s">
        <v>61</v>
      </c>
      <c r="J53" s="86">
        <f t="shared" si="2"/>
        <v>14</v>
      </c>
      <c r="K53" s="86">
        <v>14</v>
      </c>
      <c r="L53" s="86">
        <v>0</v>
      </c>
      <c r="M53" s="86">
        <v>28</v>
      </c>
      <c r="N53" s="87">
        <f t="shared" si="3"/>
        <v>3.3018867924528301E-2</v>
      </c>
      <c r="O53" s="37">
        <f t="shared" si="4"/>
        <v>3.9106145251396648E-2</v>
      </c>
    </row>
    <row r="54" spans="2:15" ht="15.75" customHeight="1" x14ac:dyDescent="0.25">
      <c r="B54" s="66">
        <v>27</v>
      </c>
      <c r="C54" s="66" t="s">
        <v>116</v>
      </c>
      <c r="D54" s="66">
        <v>2</v>
      </c>
      <c r="E54" s="66" t="s">
        <v>64</v>
      </c>
      <c r="F54" s="68">
        <v>43269</v>
      </c>
      <c r="I54" s="66" t="s">
        <v>63</v>
      </c>
      <c r="J54" s="86">
        <f t="shared" si="2"/>
        <v>12</v>
      </c>
      <c r="K54" s="86">
        <v>11</v>
      </c>
      <c r="L54" s="86">
        <v>1</v>
      </c>
      <c r="M54" s="86">
        <v>24</v>
      </c>
      <c r="N54" s="87">
        <f t="shared" si="3"/>
        <v>2.8301886792452831E-2</v>
      </c>
      <c r="O54" s="37">
        <f t="shared" si="4"/>
        <v>3.3519553072625698E-2</v>
      </c>
    </row>
    <row r="55" spans="2:15" ht="15.75" customHeight="1" x14ac:dyDescent="0.25">
      <c r="B55" s="71">
        <v>2</v>
      </c>
      <c r="C55" s="72" t="s">
        <v>99</v>
      </c>
      <c r="D55" s="71">
        <v>2</v>
      </c>
      <c r="E55" s="72" t="s">
        <v>70</v>
      </c>
      <c r="F55" s="73">
        <v>42156</v>
      </c>
      <c r="I55" s="66" t="s">
        <v>68</v>
      </c>
      <c r="J55" s="86">
        <f t="shared" si="2"/>
        <v>39</v>
      </c>
      <c r="K55" s="86">
        <v>27</v>
      </c>
      <c r="L55" s="86">
        <v>12</v>
      </c>
      <c r="M55" s="86">
        <v>96</v>
      </c>
      <c r="N55" s="87">
        <f t="shared" si="3"/>
        <v>0.11320754716981132</v>
      </c>
      <c r="O55" s="37">
        <f t="shared" si="4"/>
        <v>0.10893854748603352</v>
      </c>
    </row>
    <row r="56" spans="2:15" ht="15.75" customHeight="1" x14ac:dyDescent="0.25">
      <c r="B56" s="71">
        <v>24</v>
      </c>
      <c r="C56" s="72" t="s">
        <v>99</v>
      </c>
      <c r="D56" s="71">
        <v>2</v>
      </c>
      <c r="E56" s="72" t="s">
        <v>70</v>
      </c>
      <c r="F56" s="73">
        <v>42156</v>
      </c>
      <c r="I56" s="66" t="s">
        <v>71</v>
      </c>
      <c r="J56" s="86">
        <f t="shared" si="2"/>
        <v>29</v>
      </c>
      <c r="K56" s="86">
        <v>13</v>
      </c>
      <c r="L56" s="86">
        <v>16</v>
      </c>
      <c r="M56" s="86">
        <v>92</v>
      </c>
      <c r="N56" s="87">
        <f t="shared" si="3"/>
        <v>0.10849056603773585</v>
      </c>
      <c r="O56" s="37">
        <f t="shared" si="4"/>
        <v>8.1005586592178769E-2</v>
      </c>
    </row>
    <row r="57" spans="2:15" ht="15.75" customHeight="1" x14ac:dyDescent="0.25">
      <c r="B57" s="74">
        <v>2</v>
      </c>
      <c r="C57" s="75" t="s">
        <v>99</v>
      </c>
      <c r="D57" s="74">
        <v>2</v>
      </c>
      <c r="E57" s="76" t="s">
        <v>70</v>
      </c>
      <c r="F57" s="77">
        <v>42217</v>
      </c>
      <c r="I57" s="66" t="s">
        <v>62</v>
      </c>
      <c r="J57" s="86">
        <f t="shared" si="2"/>
        <v>32</v>
      </c>
      <c r="K57" s="86">
        <v>22</v>
      </c>
      <c r="L57" s="86">
        <v>10</v>
      </c>
      <c r="M57" s="86">
        <v>72</v>
      </c>
      <c r="N57" s="87">
        <f t="shared" si="3"/>
        <v>8.4905660377358486E-2</v>
      </c>
      <c r="O57" s="37">
        <f t="shared" si="4"/>
        <v>8.9385474860335198E-2</v>
      </c>
    </row>
    <row r="58" spans="2:15" ht="15.75" customHeight="1" x14ac:dyDescent="0.25">
      <c r="B58" s="78">
        <v>5</v>
      </c>
      <c r="C58" s="28" t="s">
        <v>99</v>
      </c>
      <c r="D58" s="78">
        <v>2</v>
      </c>
      <c r="E58" s="28" t="s">
        <v>70</v>
      </c>
      <c r="F58" s="79">
        <v>42370</v>
      </c>
      <c r="I58" s="66" t="s">
        <v>69</v>
      </c>
      <c r="J58" s="86">
        <f t="shared" si="2"/>
        <v>39</v>
      </c>
      <c r="K58" s="86">
        <v>30</v>
      </c>
      <c r="L58" s="86">
        <v>9</v>
      </c>
      <c r="M58" s="86">
        <v>90</v>
      </c>
      <c r="N58" s="87">
        <f t="shared" si="3"/>
        <v>0.10613207547169812</v>
      </c>
      <c r="O58" s="37">
        <f t="shared" si="4"/>
        <v>0.10893854748603352</v>
      </c>
    </row>
    <row r="59" spans="2:15" ht="15.75" customHeight="1" x14ac:dyDescent="0.25">
      <c r="B59" s="74">
        <v>16</v>
      </c>
      <c r="C59" s="75" t="s">
        <v>99</v>
      </c>
      <c r="D59" s="74">
        <v>2</v>
      </c>
      <c r="E59" s="75" t="s">
        <v>70</v>
      </c>
      <c r="F59" s="79">
        <v>42522</v>
      </c>
      <c r="I59" s="66" t="s">
        <v>67</v>
      </c>
      <c r="J59" s="86">
        <f t="shared" si="2"/>
        <v>41</v>
      </c>
      <c r="K59" s="86">
        <v>24</v>
      </c>
      <c r="L59" s="86">
        <v>17</v>
      </c>
      <c r="M59" s="86">
        <v>104</v>
      </c>
      <c r="N59" s="87">
        <f t="shared" si="3"/>
        <v>0.12264150943396226</v>
      </c>
      <c r="O59" s="37">
        <f t="shared" si="4"/>
        <v>0.11452513966480447</v>
      </c>
    </row>
    <row r="60" spans="2:15" ht="15.75" customHeight="1" x14ac:dyDescent="0.25">
      <c r="B60" s="74">
        <v>3</v>
      </c>
      <c r="C60" s="75" t="s">
        <v>99</v>
      </c>
      <c r="D60" s="74">
        <v>2</v>
      </c>
      <c r="E60" s="75" t="s">
        <v>70</v>
      </c>
      <c r="F60" s="79">
        <v>42736</v>
      </c>
      <c r="I60"/>
      <c r="J60" s="88">
        <f>SUM(J46:J59)</f>
        <v>358</v>
      </c>
      <c r="K60" s="88">
        <f t="shared" ref="K60:N60" si="5">SUM(K46:K59)</f>
        <v>240</v>
      </c>
      <c r="L60" s="88">
        <f t="shared" si="5"/>
        <v>118</v>
      </c>
      <c r="M60" s="88">
        <f t="shared" si="5"/>
        <v>848</v>
      </c>
      <c r="N60" s="89">
        <f t="shared" si="5"/>
        <v>1</v>
      </c>
      <c r="O60" s="90">
        <f t="shared" si="4"/>
        <v>1</v>
      </c>
    </row>
    <row r="61" spans="2:15" ht="15.75" customHeight="1" x14ac:dyDescent="0.25">
      <c r="B61" s="74">
        <v>2</v>
      </c>
      <c r="C61" s="75" t="s">
        <v>99</v>
      </c>
      <c r="D61" s="74">
        <v>2</v>
      </c>
      <c r="E61" s="75" t="s">
        <v>70</v>
      </c>
      <c r="F61" s="79">
        <v>42583</v>
      </c>
    </row>
    <row r="62" spans="2:15" ht="15.75" customHeight="1" x14ac:dyDescent="0.25">
      <c r="B62" s="74">
        <v>1</v>
      </c>
      <c r="C62" s="75" t="s">
        <v>99</v>
      </c>
      <c r="D62" s="74">
        <v>2</v>
      </c>
      <c r="E62" s="75" t="s">
        <v>70</v>
      </c>
      <c r="F62" s="79">
        <v>42903</v>
      </c>
    </row>
    <row r="63" spans="2:15" ht="15.75" customHeight="1" x14ac:dyDescent="0.25">
      <c r="B63" s="80">
        <v>21</v>
      </c>
      <c r="C63" s="80" t="s">
        <v>99</v>
      </c>
      <c r="D63" s="80">
        <v>2</v>
      </c>
      <c r="E63" s="80" t="s">
        <v>70</v>
      </c>
      <c r="F63" s="79">
        <v>42903</v>
      </c>
    </row>
    <row r="64" spans="2:15" ht="15.75" customHeight="1" x14ac:dyDescent="0.25">
      <c r="B64" s="80">
        <v>2</v>
      </c>
      <c r="C64" s="80" t="s">
        <v>99</v>
      </c>
      <c r="D64" s="80">
        <v>2</v>
      </c>
      <c r="E64" s="80" t="s">
        <v>70</v>
      </c>
      <c r="F64" s="81">
        <v>43329</v>
      </c>
    </row>
    <row r="65" spans="2:6" ht="15.75" customHeight="1" x14ac:dyDescent="0.25">
      <c r="B65" s="66">
        <v>1</v>
      </c>
      <c r="C65" s="66" t="s">
        <v>99</v>
      </c>
      <c r="D65" s="66">
        <v>2</v>
      </c>
      <c r="E65" s="66" t="s">
        <v>70</v>
      </c>
      <c r="F65" s="68">
        <v>43118</v>
      </c>
    </row>
    <row r="66" spans="2:6" ht="15.75" customHeight="1" x14ac:dyDescent="0.25">
      <c r="B66" s="66">
        <v>3</v>
      </c>
      <c r="C66" s="66" t="s">
        <v>99</v>
      </c>
      <c r="D66" s="66">
        <v>2</v>
      </c>
      <c r="E66" s="66" t="s">
        <v>70</v>
      </c>
      <c r="F66" s="68">
        <v>43118</v>
      </c>
    </row>
    <row r="67" spans="2:6" ht="15.75" customHeight="1" x14ac:dyDescent="0.25">
      <c r="B67" s="66">
        <v>8</v>
      </c>
      <c r="C67" s="66" t="s">
        <v>99</v>
      </c>
      <c r="D67" s="66">
        <v>2</v>
      </c>
      <c r="E67" s="66" t="s">
        <v>70</v>
      </c>
      <c r="F67" s="68">
        <v>43118</v>
      </c>
    </row>
    <row r="68" spans="2:6" ht="15.75" customHeight="1" x14ac:dyDescent="0.25">
      <c r="B68" s="66">
        <v>1</v>
      </c>
      <c r="C68" s="66" t="s">
        <v>99</v>
      </c>
      <c r="D68" s="66">
        <v>2</v>
      </c>
      <c r="E68" s="66" t="s">
        <v>70</v>
      </c>
      <c r="F68" s="68">
        <v>43269</v>
      </c>
    </row>
    <row r="69" spans="2:6" ht="15.75" customHeight="1" x14ac:dyDescent="0.25">
      <c r="B69" s="80">
        <v>32</v>
      </c>
      <c r="C69" s="80" t="s">
        <v>111</v>
      </c>
      <c r="D69" s="80">
        <v>4</v>
      </c>
      <c r="E69" s="80" t="s">
        <v>70</v>
      </c>
      <c r="F69" s="79">
        <v>42903</v>
      </c>
    </row>
    <row r="70" spans="2:6" ht="15.75" customHeight="1" x14ac:dyDescent="0.25">
      <c r="B70" s="74">
        <v>29</v>
      </c>
      <c r="C70" s="75" t="s">
        <v>100</v>
      </c>
      <c r="D70" s="74">
        <v>2</v>
      </c>
      <c r="E70" s="75" t="s">
        <v>70</v>
      </c>
      <c r="F70" s="79">
        <v>42583</v>
      </c>
    </row>
    <row r="71" spans="2:6" ht="15.75" customHeight="1" x14ac:dyDescent="0.25">
      <c r="B71" s="74">
        <v>33</v>
      </c>
      <c r="C71" s="75" t="s">
        <v>100</v>
      </c>
      <c r="D71" s="74">
        <v>4</v>
      </c>
      <c r="E71" s="75" t="s">
        <v>70</v>
      </c>
      <c r="F71" s="79">
        <v>42583</v>
      </c>
    </row>
    <row r="72" spans="2:6" ht="15.75" customHeight="1" x14ac:dyDescent="0.25">
      <c r="B72" s="71">
        <v>30</v>
      </c>
      <c r="C72" s="72" t="s">
        <v>116</v>
      </c>
      <c r="D72" s="71">
        <v>2</v>
      </c>
      <c r="E72" s="72" t="s">
        <v>70</v>
      </c>
      <c r="F72" s="73">
        <v>42156</v>
      </c>
    </row>
    <row r="73" spans="2:6" ht="15.75" customHeight="1" x14ac:dyDescent="0.25">
      <c r="B73" s="74">
        <v>30</v>
      </c>
      <c r="C73" s="75" t="s">
        <v>116</v>
      </c>
      <c r="D73" s="74">
        <v>2</v>
      </c>
      <c r="E73" s="76" t="s">
        <v>70</v>
      </c>
      <c r="F73" s="77">
        <v>42217</v>
      </c>
    </row>
    <row r="74" spans="2:6" ht="15.75" customHeight="1" x14ac:dyDescent="0.25">
      <c r="B74" s="78">
        <v>25</v>
      </c>
      <c r="C74" s="28" t="s">
        <v>116</v>
      </c>
      <c r="D74" s="78">
        <v>2</v>
      </c>
      <c r="E74" s="28" t="s">
        <v>70</v>
      </c>
      <c r="F74" s="79">
        <v>42370</v>
      </c>
    </row>
    <row r="75" spans="2:6" ht="15.75" customHeight="1" x14ac:dyDescent="0.25">
      <c r="B75" s="78">
        <v>28</v>
      </c>
      <c r="C75" s="28" t="s">
        <v>116</v>
      </c>
      <c r="D75" s="78">
        <v>2</v>
      </c>
      <c r="E75" s="28" t="s">
        <v>70</v>
      </c>
      <c r="F75" s="79">
        <v>42370</v>
      </c>
    </row>
    <row r="76" spans="2:6" ht="15.75" customHeight="1" x14ac:dyDescent="0.25">
      <c r="B76" s="80">
        <v>30</v>
      </c>
      <c r="C76" s="80" t="s">
        <v>116</v>
      </c>
      <c r="D76" s="80">
        <v>2</v>
      </c>
      <c r="E76" s="80" t="s">
        <v>70</v>
      </c>
      <c r="F76" s="81">
        <v>43329</v>
      </c>
    </row>
    <row r="77" spans="2:6" ht="15.75" customHeight="1" x14ac:dyDescent="0.25">
      <c r="B77" s="66">
        <v>30</v>
      </c>
      <c r="C77" s="66" t="s">
        <v>116</v>
      </c>
      <c r="D77" s="66">
        <v>2</v>
      </c>
      <c r="E77" s="66" t="s">
        <v>70</v>
      </c>
      <c r="F77" s="68">
        <v>43118</v>
      </c>
    </row>
    <row r="78" spans="2:6" ht="15.75" customHeight="1" x14ac:dyDescent="0.25">
      <c r="B78" s="66">
        <v>25</v>
      </c>
      <c r="C78" s="66" t="s">
        <v>116</v>
      </c>
      <c r="D78" s="66">
        <v>2</v>
      </c>
      <c r="E78" s="66" t="s">
        <v>70</v>
      </c>
      <c r="F78" s="68">
        <v>43269</v>
      </c>
    </row>
    <row r="79" spans="2:6" ht="15.75" customHeight="1" x14ac:dyDescent="0.25">
      <c r="B79" s="74">
        <v>34</v>
      </c>
      <c r="C79" s="75" t="s">
        <v>116</v>
      </c>
      <c r="D79" s="74">
        <v>4</v>
      </c>
      <c r="E79" s="76" t="s">
        <v>70</v>
      </c>
      <c r="F79" s="77">
        <v>42217</v>
      </c>
    </row>
    <row r="80" spans="2:6" ht="15.75" customHeight="1" x14ac:dyDescent="0.25">
      <c r="B80" s="71">
        <v>13</v>
      </c>
      <c r="C80" s="72" t="s">
        <v>99</v>
      </c>
      <c r="D80" s="71">
        <v>2</v>
      </c>
      <c r="E80" s="72" t="s">
        <v>66</v>
      </c>
      <c r="F80" s="73">
        <v>42156</v>
      </c>
    </row>
    <row r="81" spans="2:6" ht="15.75" customHeight="1" x14ac:dyDescent="0.25">
      <c r="B81" s="71">
        <v>17</v>
      </c>
      <c r="C81" s="72" t="s">
        <v>99</v>
      </c>
      <c r="D81" s="71">
        <v>2</v>
      </c>
      <c r="E81" s="72" t="s">
        <v>66</v>
      </c>
      <c r="F81" s="73">
        <v>42156</v>
      </c>
    </row>
    <row r="82" spans="2:6" ht="15.75" customHeight="1" x14ac:dyDescent="0.25">
      <c r="B82" s="74">
        <v>1</v>
      </c>
      <c r="C82" s="75" t="s">
        <v>99</v>
      </c>
      <c r="D82" s="74">
        <v>2</v>
      </c>
      <c r="E82" s="76" t="s">
        <v>66</v>
      </c>
      <c r="F82" s="77">
        <v>42217</v>
      </c>
    </row>
    <row r="83" spans="2:6" ht="15.75" customHeight="1" x14ac:dyDescent="0.25">
      <c r="B83" s="74">
        <v>8</v>
      </c>
      <c r="C83" s="75" t="s">
        <v>99</v>
      </c>
      <c r="D83" s="74">
        <v>2</v>
      </c>
      <c r="E83" s="76" t="s">
        <v>66</v>
      </c>
      <c r="F83" s="77">
        <v>42217</v>
      </c>
    </row>
    <row r="84" spans="2:6" ht="15.75" customHeight="1" x14ac:dyDescent="0.25">
      <c r="B84" s="78">
        <v>3</v>
      </c>
      <c r="C84" s="28" t="s">
        <v>99</v>
      </c>
      <c r="D84" s="78">
        <v>2</v>
      </c>
      <c r="E84" s="28" t="s">
        <v>66</v>
      </c>
      <c r="F84" s="79">
        <v>42370</v>
      </c>
    </row>
    <row r="85" spans="2:6" ht="15.75" customHeight="1" x14ac:dyDescent="0.25">
      <c r="B85" s="78">
        <v>6</v>
      </c>
      <c r="C85" s="28" t="s">
        <v>99</v>
      </c>
      <c r="D85" s="78">
        <v>2</v>
      </c>
      <c r="E85" s="28" t="s">
        <v>66</v>
      </c>
      <c r="F85" s="79">
        <v>42370</v>
      </c>
    </row>
    <row r="86" spans="2:6" ht="15.75" customHeight="1" x14ac:dyDescent="0.25">
      <c r="B86" s="74">
        <v>7</v>
      </c>
      <c r="C86" s="75" t="s">
        <v>99</v>
      </c>
      <c r="D86" s="74">
        <v>2</v>
      </c>
      <c r="E86" s="75" t="s">
        <v>66</v>
      </c>
      <c r="F86" s="79">
        <v>42522</v>
      </c>
    </row>
    <row r="87" spans="2:6" ht="15.75" customHeight="1" x14ac:dyDescent="0.25">
      <c r="B87" s="74">
        <v>9</v>
      </c>
      <c r="C87" s="75" t="s">
        <v>99</v>
      </c>
      <c r="D87" s="74">
        <v>2</v>
      </c>
      <c r="E87" s="75" t="s">
        <v>66</v>
      </c>
      <c r="F87" s="79">
        <v>42522</v>
      </c>
    </row>
    <row r="88" spans="2:6" ht="15.75" customHeight="1" x14ac:dyDescent="0.25">
      <c r="B88" s="74">
        <v>10</v>
      </c>
      <c r="C88" s="75" t="s">
        <v>99</v>
      </c>
      <c r="D88" s="74">
        <v>2</v>
      </c>
      <c r="E88" s="75" t="s">
        <v>66</v>
      </c>
      <c r="F88" s="79">
        <v>42522</v>
      </c>
    </row>
    <row r="89" spans="2:6" ht="15.75" customHeight="1" x14ac:dyDescent="0.25">
      <c r="B89" s="74">
        <v>17</v>
      </c>
      <c r="C89" s="75" t="s">
        <v>99</v>
      </c>
      <c r="D89" s="74">
        <v>2</v>
      </c>
      <c r="E89" s="75" t="s">
        <v>66</v>
      </c>
      <c r="F89" s="79">
        <v>42522</v>
      </c>
    </row>
    <row r="90" spans="2:6" ht="15.75" customHeight="1" x14ac:dyDescent="0.25">
      <c r="B90" s="74">
        <v>4</v>
      </c>
      <c r="C90" s="75" t="s">
        <v>99</v>
      </c>
      <c r="D90" s="74">
        <v>2</v>
      </c>
      <c r="E90" s="75" t="s">
        <v>66</v>
      </c>
      <c r="F90" s="79">
        <v>42736</v>
      </c>
    </row>
    <row r="91" spans="2:6" ht="15.75" customHeight="1" x14ac:dyDescent="0.25">
      <c r="B91" s="74">
        <v>5</v>
      </c>
      <c r="C91" s="75" t="s">
        <v>99</v>
      </c>
      <c r="D91" s="74">
        <v>2</v>
      </c>
      <c r="E91" s="75" t="s">
        <v>66</v>
      </c>
      <c r="F91" s="79">
        <v>42736</v>
      </c>
    </row>
    <row r="92" spans="2:6" ht="15.75" customHeight="1" x14ac:dyDescent="0.25">
      <c r="B92" s="74">
        <v>6</v>
      </c>
      <c r="C92" s="75" t="s">
        <v>99</v>
      </c>
      <c r="D92" s="74">
        <v>2</v>
      </c>
      <c r="E92" s="75" t="s">
        <v>66</v>
      </c>
      <c r="F92" s="79">
        <v>42736</v>
      </c>
    </row>
    <row r="93" spans="2:6" ht="15.75" customHeight="1" x14ac:dyDescent="0.25">
      <c r="B93" s="74">
        <v>16</v>
      </c>
      <c r="C93" s="75" t="s">
        <v>99</v>
      </c>
      <c r="D93" s="74">
        <v>2</v>
      </c>
      <c r="E93" s="75" t="s">
        <v>66</v>
      </c>
      <c r="F93" s="79">
        <v>42736</v>
      </c>
    </row>
    <row r="94" spans="2:6" ht="15.75" customHeight="1" x14ac:dyDescent="0.25">
      <c r="B94" s="74">
        <v>19</v>
      </c>
      <c r="C94" s="75" t="s">
        <v>99</v>
      </c>
      <c r="D94" s="74">
        <v>2</v>
      </c>
      <c r="E94" s="75" t="s">
        <v>66</v>
      </c>
      <c r="F94" s="79">
        <v>42736</v>
      </c>
    </row>
    <row r="95" spans="2:6" ht="15.75" customHeight="1" x14ac:dyDescent="0.25">
      <c r="B95" s="74">
        <v>1</v>
      </c>
      <c r="C95" s="75" t="s">
        <v>99</v>
      </c>
      <c r="D95" s="74">
        <v>2</v>
      </c>
      <c r="E95" s="75" t="s">
        <v>66</v>
      </c>
      <c r="F95" s="79">
        <v>42583</v>
      </c>
    </row>
    <row r="96" spans="2:6" ht="15.75" customHeight="1" x14ac:dyDescent="0.25">
      <c r="B96" s="74">
        <v>4</v>
      </c>
      <c r="C96" s="75" t="s">
        <v>99</v>
      </c>
      <c r="D96" s="74">
        <v>2</v>
      </c>
      <c r="E96" s="75" t="s">
        <v>66</v>
      </c>
      <c r="F96" s="79">
        <v>42583</v>
      </c>
    </row>
    <row r="97" spans="2:6" ht="15.75" customHeight="1" x14ac:dyDescent="0.25">
      <c r="B97" s="74">
        <v>7</v>
      </c>
      <c r="C97" s="75" t="s">
        <v>99</v>
      </c>
      <c r="D97" s="74">
        <v>2</v>
      </c>
      <c r="E97" s="75" t="s">
        <v>66</v>
      </c>
      <c r="F97" s="79">
        <v>42583</v>
      </c>
    </row>
    <row r="98" spans="2:6" ht="15.75" customHeight="1" x14ac:dyDescent="0.25">
      <c r="B98" s="74">
        <v>11</v>
      </c>
      <c r="C98" s="75" t="s">
        <v>99</v>
      </c>
      <c r="D98" s="74">
        <v>2</v>
      </c>
      <c r="E98" s="75" t="s">
        <v>66</v>
      </c>
      <c r="F98" s="79">
        <v>42583</v>
      </c>
    </row>
    <row r="99" spans="2:6" ht="15.75" customHeight="1" x14ac:dyDescent="0.25">
      <c r="B99" s="74">
        <v>22</v>
      </c>
      <c r="C99" s="75" t="s">
        <v>99</v>
      </c>
      <c r="D99" s="74">
        <v>2</v>
      </c>
      <c r="E99" s="75" t="s">
        <v>66</v>
      </c>
      <c r="F99" s="79">
        <v>42583</v>
      </c>
    </row>
    <row r="100" spans="2:6" ht="15.75" customHeight="1" x14ac:dyDescent="0.25">
      <c r="B100" s="74">
        <v>24</v>
      </c>
      <c r="C100" s="75" t="s">
        <v>99</v>
      </c>
      <c r="D100" s="74">
        <v>2</v>
      </c>
      <c r="E100" s="75" t="s">
        <v>66</v>
      </c>
      <c r="F100" s="79">
        <v>42583</v>
      </c>
    </row>
    <row r="101" spans="2:6" ht="15.75" customHeight="1" x14ac:dyDescent="0.25">
      <c r="B101" s="80">
        <v>9</v>
      </c>
      <c r="C101" s="80" t="s">
        <v>99</v>
      </c>
      <c r="D101" s="80">
        <v>2</v>
      </c>
      <c r="E101" s="80" t="s">
        <v>66</v>
      </c>
      <c r="F101" s="79">
        <v>42903</v>
      </c>
    </row>
    <row r="102" spans="2:6" ht="15.75" customHeight="1" x14ac:dyDescent="0.25">
      <c r="B102" s="80">
        <v>11</v>
      </c>
      <c r="C102" s="80" t="s">
        <v>99</v>
      </c>
      <c r="D102" s="80">
        <v>2</v>
      </c>
      <c r="E102" s="80" t="s">
        <v>66</v>
      </c>
      <c r="F102" s="79">
        <v>42903</v>
      </c>
    </row>
    <row r="103" spans="2:6" ht="15.75" customHeight="1" x14ac:dyDescent="0.25">
      <c r="B103" s="80">
        <v>17</v>
      </c>
      <c r="C103" s="80" t="s">
        <v>99</v>
      </c>
      <c r="D103" s="80">
        <v>2</v>
      </c>
      <c r="E103" s="80" t="s">
        <v>66</v>
      </c>
      <c r="F103" s="79">
        <v>42903</v>
      </c>
    </row>
    <row r="104" spans="2:6" ht="15.75" customHeight="1" x14ac:dyDescent="0.25">
      <c r="B104" s="80">
        <v>20</v>
      </c>
      <c r="C104" s="80" t="s">
        <v>99</v>
      </c>
      <c r="D104" s="80">
        <v>2</v>
      </c>
      <c r="E104" s="80" t="s">
        <v>66</v>
      </c>
      <c r="F104" s="79">
        <v>42903</v>
      </c>
    </row>
    <row r="105" spans="2:6" ht="15.75" customHeight="1" x14ac:dyDescent="0.25">
      <c r="B105" s="80">
        <v>8</v>
      </c>
      <c r="C105" s="80" t="s">
        <v>99</v>
      </c>
      <c r="D105" s="80">
        <v>2</v>
      </c>
      <c r="E105" s="80" t="s">
        <v>66</v>
      </c>
      <c r="F105" s="81">
        <v>43329</v>
      </c>
    </row>
    <row r="106" spans="2:6" ht="15.75" customHeight="1" x14ac:dyDescent="0.25">
      <c r="B106" s="80">
        <v>11</v>
      </c>
      <c r="C106" s="80" t="s">
        <v>99</v>
      </c>
      <c r="D106" s="80">
        <v>2</v>
      </c>
      <c r="E106" s="80" t="s">
        <v>66</v>
      </c>
      <c r="F106" s="81">
        <v>43329</v>
      </c>
    </row>
    <row r="107" spans="2:6" ht="15.75" customHeight="1" x14ac:dyDescent="0.25">
      <c r="B107" s="80">
        <v>15</v>
      </c>
      <c r="C107" s="80" t="s">
        <v>99</v>
      </c>
      <c r="D107" s="80">
        <v>2</v>
      </c>
      <c r="E107" s="80" t="s">
        <v>66</v>
      </c>
      <c r="F107" s="81">
        <v>43329</v>
      </c>
    </row>
    <row r="108" spans="2:6" ht="15.75" customHeight="1" x14ac:dyDescent="0.25">
      <c r="B108" s="80">
        <v>16</v>
      </c>
      <c r="C108" s="80" t="s">
        <v>99</v>
      </c>
      <c r="D108" s="80">
        <v>2</v>
      </c>
      <c r="E108" s="80" t="s">
        <v>66</v>
      </c>
      <c r="F108" s="81">
        <v>43329</v>
      </c>
    </row>
    <row r="109" spans="2:6" ht="15.75" customHeight="1" x14ac:dyDescent="0.25">
      <c r="B109" s="66">
        <v>2</v>
      </c>
      <c r="C109" s="66" t="s">
        <v>99</v>
      </c>
      <c r="D109" s="66">
        <v>2</v>
      </c>
      <c r="E109" s="66" t="s">
        <v>66</v>
      </c>
      <c r="F109" s="68">
        <v>43118</v>
      </c>
    </row>
    <row r="110" spans="2:6" ht="15.75" customHeight="1" x14ac:dyDescent="0.25">
      <c r="B110" s="66">
        <v>9</v>
      </c>
      <c r="C110" s="66" t="s">
        <v>99</v>
      </c>
      <c r="D110" s="66">
        <v>2</v>
      </c>
      <c r="E110" s="66" t="s">
        <v>66</v>
      </c>
      <c r="F110" s="68">
        <v>43118</v>
      </c>
    </row>
    <row r="111" spans="2:6" ht="15.75" customHeight="1" x14ac:dyDescent="0.25">
      <c r="B111" s="66">
        <v>18</v>
      </c>
      <c r="C111" s="66" t="s">
        <v>99</v>
      </c>
      <c r="D111" s="66">
        <v>2</v>
      </c>
      <c r="E111" s="66" t="s">
        <v>66</v>
      </c>
      <c r="F111" s="68">
        <v>43118</v>
      </c>
    </row>
    <row r="112" spans="2:6" ht="15.75" customHeight="1" x14ac:dyDescent="0.25">
      <c r="B112" s="66">
        <v>19</v>
      </c>
      <c r="C112" s="66" t="s">
        <v>99</v>
      </c>
      <c r="D112" s="66">
        <v>2</v>
      </c>
      <c r="E112" s="66" t="s">
        <v>66</v>
      </c>
      <c r="F112" s="68">
        <v>43118</v>
      </c>
    </row>
    <row r="113" spans="2:6" ht="15.75" customHeight="1" x14ac:dyDescent="0.25">
      <c r="B113" s="66">
        <v>2</v>
      </c>
      <c r="C113" s="66" t="s">
        <v>99</v>
      </c>
      <c r="D113" s="66">
        <v>2</v>
      </c>
      <c r="E113" s="66" t="s">
        <v>66</v>
      </c>
      <c r="F113" s="68">
        <v>43269</v>
      </c>
    </row>
    <row r="114" spans="2:6" ht="15.75" customHeight="1" x14ac:dyDescent="0.25">
      <c r="B114" s="66">
        <v>13</v>
      </c>
      <c r="C114" s="66" t="s">
        <v>99</v>
      </c>
      <c r="D114" s="66">
        <v>2</v>
      </c>
      <c r="E114" s="66" t="s">
        <v>66</v>
      </c>
      <c r="F114" s="68">
        <v>43269</v>
      </c>
    </row>
    <row r="115" spans="2:6" ht="15.75" customHeight="1" x14ac:dyDescent="0.25">
      <c r="B115" s="66">
        <v>18</v>
      </c>
      <c r="C115" s="66" t="s">
        <v>99</v>
      </c>
      <c r="D115" s="66">
        <v>2</v>
      </c>
      <c r="E115" s="66" t="s">
        <v>66</v>
      </c>
      <c r="F115" s="68">
        <v>43269</v>
      </c>
    </row>
    <row r="116" spans="2:6" ht="15.75" customHeight="1" x14ac:dyDescent="0.25">
      <c r="B116" s="80">
        <v>33</v>
      </c>
      <c r="C116" s="80" t="s">
        <v>111</v>
      </c>
      <c r="D116" s="80">
        <v>4</v>
      </c>
      <c r="E116" s="80" t="s">
        <v>66</v>
      </c>
      <c r="F116" s="79">
        <v>42903</v>
      </c>
    </row>
    <row r="117" spans="2:6" ht="15.75" customHeight="1" x14ac:dyDescent="0.25">
      <c r="B117" s="74">
        <v>30</v>
      </c>
      <c r="C117" s="75" t="s">
        <v>100</v>
      </c>
      <c r="D117" s="74">
        <v>2</v>
      </c>
      <c r="E117" s="75" t="s">
        <v>66</v>
      </c>
      <c r="F117" s="79">
        <v>42736</v>
      </c>
    </row>
    <row r="118" spans="2:6" ht="15.75" customHeight="1" x14ac:dyDescent="0.25">
      <c r="B118" s="71">
        <v>26</v>
      </c>
      <c r="C118" s="72" t="s">
        <v>116</v>
      </c>
      <c r="D118" s="71">
        <v>2</v>
      </c>
      <c r="E118" s="72" t="s">
        <v>66</v>
      </c>
      <c r="F118" s="73">
        <v>42156</v>
      </c>
    </row>
    <row r="119" spans="2:6" ht="15.75" customHeight="1" x14ac:dyDescent="0.25">
      <c r="B119" s="74">
        <v>28</v>
      </c>
      <c r="C119" s="75" t="s">
        <v>116</v>
      </c>
      <c r="D119" s="74">
        <v>2</v>
      </c>
      <c r="E119" s="76" t="s">
        <v>66</v>
      </c>
      <c r="F119" s="77">
        <v>42217</v>
      </c>
    </row>
    <row r="120" spans="2:6" ht="15.75" customHeight="1" x14ac:dyDescent="0.25">
      <c r="B120" s="80">
        <v>26</v>
      </c>
      <c r="C120" s="80" t="s">
        <v>116</v>
      </c>
      <c r="D120" s="80">
        <v>2</v>
      </c>
      <c r="E120" s="80" t="s">
        <v>66</v>
      </c>
      <c r="F120" s="81">
        <v>43329</v>
      </c>
    </row>
    <row r="121" spans="2:6" ht="15.75" customHeight="1" x14ac:dyDescent="0.25">
      <c r="B121" s="66">
        <v>25</v>
      </c>
      <c r="C121" s="66" t="s">
        <v>116</v>
      </c>
      <c r="D121" s="66">
        <v>2</v>
      </c>
      <c r="E121" s="66" t="s">
        <v>66</v>
      </c>
      <c r="F121" s="68">
        <v>43118</v>
      </c>
    </row>
    <row r="122" spans="2:6" ht="15.75" customHeight="1" x14ac:dyDescent="0.25">
      <c r="B122" s="71">
        <v>32</v>
      </c>
      <c r="C122" s="72" t="s">
        <v>116</v>
      </c>
      <c r="D122" s="71">
        <v>4</v>
      </c>
      <c r="E122" s="72" t="s">
        <v>66</v>
      </c>
      <c r="F122" s="73">
        <v>42156</v>
      </c>
    </row>
    <row r="123" spans="2:6" ht="15.75" customHeight="1" x14ac:dyDescent="0.25">
      <c r="B123" s="71">
        <v>33</v>
      </c>
      <c r="C123" s="72" t="s">
        <v>116</v>
      </c>
      <c r="D123" s="71">
        <v>4</v>
      </c>
      <c r="E123" s="72" t="s">
        <v>66</v>
      </c>
      <c r="F123" s="73">
        <v>42156</v>
      </c>
    </row>
    <row r="124" spans="2:6" ht="15.75" customHeight="1" x14ac:dyDescent="0.25">
      <c r="B124" s="78">
        <v>33</v>
      </c>
      <c r="C124" s="28" t="s">
        <v>116</v>
      </c>
      <c r="D124" s="78">
        <v>4</v>
      </c>
      <c r="E124" s="28" t="s">
        <v>66</v>
      </c>
      <c r="F124" s="79">
        <v>42370</v>
      </c>
    </row>
    <row r="125" spans="2:6" ht="15.75" customHeight="1" x14ac:dyDescent="0.25">
      <c r="B125" s="74">
        <v>35</v>
      </c>
      <c r="C125" s="75" t="s">
        <v>116</v>
      </c>
      <c r="D125" s="74">
        <v>6</v>
      </c>
      <c r="E125" s="76" t="s">
        <v>66</v>
      </c>
      <c r="F125" s="77">
        <v>42217</v>
      </c>
    </row>
    <row r="126" spans="2:6" ht="15.75" customHeight="1" x14ac:dyDescent="0.25">
      <c r="B126" s="78">
        <v>35</v>
      </c>
      <c r="C126" s="28" t="s">
        <v>116</v>
      </c>
      <c r="D126" s="78">
        <v>6</v>
      </c>
      <c r="E126" s="28" t="s">
        <v>66</v>
      </c>
      <c r="F126" s="79">
        <v>42370</v>
      </c>
    </row>
    <row r="127" spans="2:6" ht="15.75" customHeight="1" x14ac:dyDescent="0.25">
      <c r="B127" s="74">
        <v>35</v>
      </c>
      <c r="C127" s="75" t="s">
        <v>116</v>
      </c>
      <c r="D127" s="74">
        <v>6</v>
      </c>
      <c r="E127" s="75" t="s">
        <v>66</v>
      </c>
      <c r="F127" s="79">
        <v>42522</v>
      </c>
    </row>
    <row r="128" spans="2:6" ht="15.75" customHeight="1" x14ac:dyDescent="0.25">
      <c r="B128" s="80">
        <v>35</v>
      </c>
      <c r="C128" s="80" t="s">
        <v>116</v>
      </c>
      <c r="D128" s="80">
        <v>6</v>
      </c>
      <c r="E128" s="80" t="s">
        <v>66</v>
      </c>
      <c r="F128" s="81">
        <v>43329</v>
      </c>
    </row>
    <row r="129" spans="2:6" ht="15.75" customHeight="1" x14ac:dyDescent="0.25">
      <c r="B129" s="66">
        <v>35</v>
      </c>
      <c r="C129" s="66" t="s">
        <v>116</v>
      </c>
      <c r="D129" s="66">
        <v>6</v>
      </c>
      <c r="E129" s="66" t="s">
        <v>66</v>
      </c>
      <c r="F129" s="68">
        <v>43269</v>
      </c>
    </row>
    <row r="130" spans="2:6" ht="15.75" customHeight="1" x14ac:dyDescent="0.25">
      <c r="B130" s="80">
        <v>25</v>
      </c>
      <c r="C130" s="80" t="s">
        <v>111</v>
      </c>
      <c r="D130" s="80">
        <v>2</v>
      </c>
      <c r="E130" s="80" t="s">
        <v>74</v>
      </c>
      <c r="F130" s="79">
        <v>42903</v>
      </c>
    </row>
    <row r="131" spans="2:6" ht="15.75" customHeight="1" x14ac:dyDescent="0.25">
      <c r="B131" s="74">
        <v>25</v>
      </c>
      <c r="C131" s="75" t="s">
        <v>100</v>
      </c>
      <c r="D131" s="74">
        <v>2</v>
      </c>
      <c r="E131" s="75" t="s">
        <v>74</v>
      </c>
      <c r="F131" s="79">
        <v>42736</v>
      </c>
    </row>
    <row r="132" spans="2:6" ht="15.75" customHeight="1" x14ac:dyDescent="0.25">
      <c r="B132" s="74">
        <v>28</v>
      </c>
      <c r="C132" s="75" t="s">
        <v>100</v>
      </c>
      <c r="D132" s="74">
        <v>2</v>
      </c>
      <c r="E132" s="75" t="s">
        <v>74</v>
      </c>
      <c r="F132" s="79">
        <v>42583</v>
      </c>
    </row>
    <row r="133" spans="2:6" ht="15.75" customHeight="1" x14ac:dyDescent="0.25">
      <c r="B133" s="74">
        <v>33</v>
      </c>
      <c r="C133" s="75" t="s">
        <v>100</v>
      </c>
      <c r="D133" s="74">
        <v>4</v>
      </c>
      <c r="E133" s="75" t="s">
        <v>74</v>
      </c>
      <c r="F133" s="79">
        <v>42736</v>
      </c>
    </row>
    <row r="134" spans="2:6" ht="15.75" customHeight="1" x14ac:dyDescent="0.25">
      <c r="B134" s="71">
        <v>25</v>
      </c>
      <c r="C134" s="72" t="s">
        <v>116</v>
      </c>
      <c r="D134" s="71">
        <v>2</v>
      </c>
      <c r="E134" s="72" t="s">
        <v>74</v>
      </c>
      <c r="F134" s="73">
        <v>42156</v>
      </c>
    </row>
    <row r="135" spans="2:6" ht="15.75" customHeight="1" x14ac:dyDescent="0.25">
      <c r="B135" s="74">
        <v>26</v>
      </c>
      <c r="C135" s="75" t="s">
        <v>116</v>
      </c>
      <c r="D135" s="74">
        <v>2</v>
      </c>
      <c r="E135" s="76" t="s">
        <v>74</v>
      </c>
      <c r="F135" s="77">
        <v>42217</v>
      </c>
    </row>
    <row r="136" spans="2:6" ht="15.75" customHeight="1" x14ac:dyDescent="0.25">
      <c r="B136" s="74">
        <v>31</v>
      </c>
      <c r="C136" s="75" t="s">
        <v>116</v>
      </c>
      <c r="D136" s="74">
        <v>2</v>
      </c>
      <c r="E136" s="75" t="s">
        <v>74</v>
      </c>
      <c r="F136" s="79">
        <v>42522</v>
      </c>
    </row>
    <row r="137" spans="2:6" ht="15.75" customHeight="1" x14ac:dyDescent="0.25">
      <c r="B137" s="80">
        <v>28</v>
      </c>
      <c r="C137" s="80" t="s">
        <v>116</v>
      </c>
      <c r="D137" s="80">
        <v>2</v>
      </c>
      <c r="E137" s="80" t="s">
        <v>74</v>
      </c>
      <c r="F137" s="81">
        <v>43329</v>
      </c>
    </row>
    <row r="138" spans="2:6" ht="15.75" customHeight="1" x14ac:dyDescent="0.25">
      <c r="B138" s="66">
        <v>26</v>
      </c>
      <c r="C138" s="66" t="s">
        <v>116</v>
      </c>
      <c r="D138" s="66">
        <v>2</v>
      </c>
      <c r="E138" s="66" t="s">
        <v>74</v>
      </c>
      <c r="F138" s="68">
        <v>43118</v>
      </c>
    </row>
    <row r="139" spans="2:6" ht="15.75" customHeight="1" x14ac:dyDescent="0.25">
      <c r="B139" s="66">
        <v>29</v>
      </c>
      <c r="C139" s="66" t="s">
        <v>116</v>
      </c>
      <c r="D139" s="66">
        <v>2</v>
      </c>
      <c r="E139" s="66" t="s">
        <v>74</v>
      </c>
      <c r="F139" s="68">
        <v>43269</v>
      </c>
    </row>
    <row r="140" spans="2:6" ht="15.75" customHeight="1" x14ac:dyDescent="0.25">
      <c r="B140" s="78">
        <v>34</v>
      </c>
      <c r="C140" s="28" t="s">
        <v>116</v>
      </c>
      <c r="D140" s="78">
        <v>4</v>
      </c>
      <c r="E140" s="28" t="s">
        <v>74</v>
      </c>
      <c r="F140" s="79">
        <v>42370</v>
      </c>
    </row>
    <row r="141" spans="2:6" ht="15.75" customHeight="1" x14ac:dyDescent="0.25">
      <c r="B141" s="71">
        <v>23</v>
      </c>
      <c r="C141" s="72" t="s">
        <v>99</v>
      </c>
      <c r="D141" s="71">
        <v>2</v>
      </c>
      <c r="E141" s="72" t="s">
        <v>65</v>
      </c>
      <c r="F141" s="73">
        <v>42156</v>
      </c>
    </row>
    <row r="142" spans="2:6" ht="15.75" customHeight="1" x14ac:dyDescent="0.25">
      <c r="B142" s="74">
        <v>21</v>
      </c>
      <c r="C142" s="75" t="s">
        <v>99</v>
      </c>
      <c r="D142" s="74">
        <v>2</v>
      </c>
      <c r="E142" s="76" t="s">
        <v>65</v>
      </c>
      <c r="F142" s="77">
        <v>42217</v>
      </c>
    </row>
    <row r="143" spans="2:6" ht="15.75" customHeight="1" x14ac:dyDescent="0.25">
      <c r="B143" s="78">
        <v>4</v>
      </c>
      <c r="C143" s="28" t="s">
        <v>99</v>
      </c>
      <c r="D143" s="78">
        <v>2</v>
      </c>
      <c r="E143" s="28" t="s">
        <v>65</v>
      </c>
      <c r="F143" s="79">
        <v>42370</v>
      </c>
    </row>
    <row r="144" spans="2:6" ht="15.75" customHeight="1" x14ac:dyDescent="0.25">
      <c r="B144" s="78">
        <v>7</v>
      </c>
      <c r="C144" s="28" t="s">
        <v>99</v>
      </c>
      <c r="D144" s="78">
        <v>2</v>
      </c>
      <c r="E144" s="28" t="s">
        <v>65</v>
      </c>
      <c r="F144" s="79">
        <v>42370</v>
      </c>
    </row>
    <row r="145" spans="2:6" ht="15.75" customHeight="1" x14ac:dyDescent="0.25">
      <c r="B145" s="74">
        <v>6</v>
      </c>
      <c r="C145" s="75" t="s">
        <v>99</v>
      </c>
      <c r="D145" s="74">
        <v>2</v>
      </c>
      <c r="E145" s="75" t="s">
        <v>65</v>
      </c>
      <c r="F145" s="79">
        <v>42522</v>
      </c>
    </row>
    <row r="146" spans="2:6" x14ac:dyDescent="0.25">
      <c r="B146" s="74">
        <v>19</v>
      </c>
      <c r="C146" s="75" t="s">
        <v>99</v>
      </c>
      <c r="D146" s="74">
        <v>2</v>
      </c>
      <c r="E146" s="75" t="s">
        <v>65</v>
      </c>
      <c r="F146" s="79">
        <v>42522</v>
      </c>
    </row>
    <row r="147" spans="2:6" x14ac:dyDescent="0.25">
      <c r="B147" s="74">
        <v>11</v>
      </c>
      <c r="C147" s="75" t="s">
        <v>99</v>
      </c>
      <c r="D147" s="74">
        <v>2</v>
      </c>
      <c r="E147" s="75" t="s">
        <v>65</v>
      </c>
      <c r="F147" s="79">
        <v>42736</v>
      </c>
    </row>
    <row r="148" spans="2:6" x14ac:dyDescent="0.25">
      <c r="B148" s="74">
        <v>24</v>
      </c>
      <c r="C148" s="75" t="s">
        <v>99</v>
      </c>
      <c r="D148" s="74">
        <v>2</v>
      </c>
      <c r="E148" s="75" t="s">
        <v>65</v>
      </c>
      <c r="F148" s="79">
        <v>42736</v>
      </c>
    </row>
    <row r="149" spans="2:6" x14ac:dyDescent="0.25">
      <c r="B149" s="80">
        <v>16</v>
      </c>
      <c r="C149" s="80" t="s">
        <v>99</v>
      </c>
      <c r="D149" s="80">
        <v>2</v>
      </c>
      <c r="E149" s="80" t="s">
        <v>65</v>
      </c>
      <c r="F149" s="79">
        <v>42903</v>
      </c>
    </row>
    <row r="150" spans="2:6" x14ac:dyDescent="0.25">
      <c r="B150" s="66">
        <v>22</v>
      </c>
      <c r="C150" s="66" t="s">
        <v>99</v>
      </c>
      <c r="D150" s="66">
        <v>2</v>
      </c>
      <c r="E150" s="66" t="s">
        <v>65</v>
      </c>
      <c r="F150" s="68">
        <v>43118</v>
      </c>
    </row>
    <row r="151" spans="2:6" x14ac:dyDescent="0.25">
      <c r="B151" s="66">
        <v>10</v>
      </c>
      <c r="C151" s="66" t="s">
        <v>99</v>
      </c>
      <c r="D151" s="66">
        <v>2</v>
      </c>
      <c r="E151" s="66" t="s">
        <v>65</v>
      </c>
      <c r="F151" s="68">
        <v>43269</v>
      </c>
    </row>
    <row r="152" spans="2:6" x14ac:dyDescent="0.25">
      <c r="B152" s="80">
        <v>27</v>
      </c>
      <c r="C152" s="80" t="s">
        <v>111</v>
      </c>
      <c r="D152" s="80">
        <v>2</v>
      </c>
      <c r="E152" s="80" t="s">
        <v>65</v>
      </c>
      <c r="F152" s="79">
        <v>42903</v>
      </c>
    </row>
    <row r="153" spans="2:6" x14ac:dyDescent="0.25">
      <c r="B153" s="80">
        <v>25</v>
      </c>
      <c r="C153" s="80" t="s">
        <v>116</v>
      </c>
      <c r="D153" s="80">
        <v>2</v>
      </c>
      <c r="E153" s="80" t="s">
        <v>65</v>
      </c>
      <c r="F153" s="81">
        <v>43329</v>
      </c>
    </row>
    <row r="154" spans="2:6" ht="15.75" x14ac:dyDescent="0.25">
      <c r="B154" s="71">
        <v>1</v>
      </c>
      <c r="C154" s="72" t="s">
        <v>99</v>
      </c>
      <c r="D154" s="71">
        <v>2</v>
      </c>
      <c r="E154" s="72" t="s">
        <v>61</v>
      </c>
      <c r="F154" s="73">
        <v>42156</v>
      </c>
    </row>
    <row r="155" spans="2:6" ht="15.75" x14ac:dyDescent="0.25">
      <c r="B155" s="71">
        <v>6</v>
      </c>
      <c r="C155" s="72" t="s">
        <v>99</v>
      </c>
      <c r="D155" s="71">
        <v>2</v>
      </c>
      <c r="E155" s="72" t="s">
        <v>61</v>
      </c>
      <c r="F155" s="73">
        <v>42156</v>
      </c>
    </row>
    <row r="156" spans="2:6" ht="16.5" x14ac:dyDescent="0.25">
      <c r="B156" s="74">
        <v>3</v>
      </c>
      <c r="C156" s="75" t="s">
        <v>99</v>
      </c>
      <c r="D156" s="74">
        <v>2</v>
      </c>
      <c r="E156" s="76" t="s">
        <v>61</v>
      </c>
      <c r="F156" s="77">
        <v>42217</v>
      </c>
    </row>
    <row r="157" spans="2:6" x14ac:dyDescent="0.25">
      <c r="B157" s="78">
        <v>1</v>
      </c>
      <c r="C157" s="28" t="s">
        <v>99</v>
      </c>
      <c r="D157" s="78">
        <v>2</v>
      </c>
      <c r="E157" s="28" t="s">
        <v>61</v>
      </c>
      <c r="F157" s="79">
        <v>42370</v>
      </c>
    </row>
    <row r="158" spans="2:6" x14ac:dyDescent="0.25">
      <c r="B158" s="74">
        <v>1</v>
      </c>
      <c r="C158" s="75" t="s">
        <v>99</v>
      </c>
      <c r="D158" s="74">
        <v>2</v>
      </c>
      <c r="E158" s="75" t="s">
        <v>61</v>
      </c>
      <c r="F158" s="79">
        <v>42522</v>
      </c>
    </row>
    <row r="159" spans="2:6" x14ac:dyDescent="0.25">
      <c r="B159" s="74">
        <v>23</v>
      </c>
      <c r="C159" s="75" t="s">
        <v>99</v>
      </c>
      <c r="D159" s="74">
        <v>2</v>
      </c>
      <c r="E159" s="75" t="s">
        <v>61</v>
      </c>
      <c r="F159" s="79">
        <v>42736</v>
      </c>
    </row>
    <row r="160" spans="2:6" x14ac:dyDescent="0.25">
      <c r="B160" s="74">
        <v>3</v>
      </c>
      <c r="C160" s="75" t="s">
        <v>99</v>
      </c>
      <c r="D160" s="74">
        <v>2</v>
      </c>
      <c r="E160" s="75" t="s">
        <v>61</v>
      </c>
      <c r="F160" s="79">
        <v>42583</v>
      </c>
    </row>
    <row r="161" spans="2:6" x14ac:dyDescent="0.25">
      <c r="B161" s="74">
        <v>13</v>
      </c>
      <c r="C161" s="75" t="s">
        <v>99</v>
      </c>
      <c r="D161" s="74">
        <v>2</v>
      </c>
      <c r="E161" s="75" t="s">
        <v>61</v>
      </c>
      <c r="F161" s="79">
        <v>42583</v>
      </c>
    </row>
    <row r="162" spans="2:6" x14ac:dyDescent="0.25">
      <c r="B162" s="80">
        <v>18</v>
      </c>
      <c r="C162" s="80" t="s">
        <v>99</v>
      </c>
      <c r="D162" s="80">
        <v>2</v>
      </c>
      <c r="E162" s="80" t="s">
        <v>61</v>
      </c>
      <c r="F162" s="79">
        <v>42903</v>
      </c>
    </row>
    <row r="163" spans="2:6" x14ac:dyDescent="0.25">
      <c r="B163" s="80">
        <v>1</v>
      </c>
      <c r="C163" s="80" t="s">
        <v>99</v>
      </c>
      <c r="D163" s="80">
        <v>2</v>
      </c>
      <c r="E163" s="80" t="s">
        <v>61</v>
      </c>
      <c r="F163" s="81">
        <v>43329</v>
      </c>
    </row>
    <row r="164" spans="2:6" x14ac:dyDescent="0.25">
      <c r="B164" s="80">
        <v>13</v>
      </c>
      <c r="C164" s="80" t="s">
        <v>99</v>
      </c>
      <c r="D164" s="80">
        <v>2</v>
      </c>
      <c r="E164" s="80" t="s">
        <v>61</v>
      </c>
      <c r="F164" s="81">
        <v>43329</v>
      </c>
    </row>
    <row r="165" spans="2:6" x14ac:dyDescent="0.25">
      <c r="B165" s="66">
        <v>5</v>
      </c>
      <c r="C165" s="66" t="s">
        <v>99</v>
      </c>
      <c r="D165" s="66">
        <v>2</v>
      </c>
      <c r="E165" s="66" t="s">
        <v>61</v>
      </c>
      <c r="F165" s="68">
        <v>43118</v>
      </c>
    </row>
    <row r="166" spans="2:6" x14ac:dyDescent="0.25">
      <c r="B166" s="66">
        <v>10</v>
      </c>
      <c r="C166" s="66" t="s">
        <v>99</v>
      </c>
      <c r="D166" s="66">
        <v>2</v>
      </c>
      <c r="E166" s="66" t="s">
        <v>61</v>
      </c>
      <c r="F166" s="68">
        <v>43118</v>
      </c>
    </row>
    <row r="167" spans="2:6" x14ac:dyDescent="0.25">
      <c r="B167" s="66">
        <v>16</v>
      </c>
      <c r="C167" s="66" t="s">
        <v>99</v>
      </c>
      <c r="D167" s="66">
        <v>2</v>
      </c>
      <c r="E167" s="66" t="s">
        <v>61</v>
      </c>
      <c r="F167" s="68">
        <v>43269</v>
      </c>
    </row>
    <row r="168" spans="2:6" ht="15.75" x14ac:dyDescent="0.25">
      <c r="B168" s="71">
        <v>14</v>
      </c>
      <c r="C168" s="72" t="s">
        <v>99</v>
      </c>
      <c r="D168" s="71">
        <v>2</v>
      </c>
      <c r="E168" s="72" t="s">
        <v>63</v>
      </c>
      <c r="F168" s="73">
        <v>42156</v>
      </c>
    </row>
    <row r="169" spans="2:6" ht="16.5" x14ac:dyDescent="0.25">
      <c r="B169" s="74">
        <v>9</v>
      </c>
      <c r="C169" s="75" t="s">
        <v>99</v>
      </c>
      <c r="D169" s="74">
        <v>2</v>
      </c>
      <c r="E169" s="76" t="s">
        <v>63</v>
      </c>
      <c r="F169" s="77">
        <v>42217</v>
      </c>
    </row>
    <row r="170" spans="2:6" x14ac:dyDescent="0.25">
      <c r="B170" s="78">
        <v>17</v>
      </c>
      <c r="C170" s="28" t="s">
        <v>99</v>
      </c>
      <c r="D170" s="78">
        <v>2</v>
      </c>
      <c r="E170" s="28" t="s">
        <v>63</v>
      </c>
      <c r="F170" s="79">
        <v>42370</v>
      </c>
    </row>
    <row r="171" spans="2:6" x14ac:dyDescent="0.25">
      <c r="B171" s="74">
        <v>3</v>
      </c>
      <c r="C171" s="75" t="s">
        <v>99</v>
      </c>
      <c r="D171" s="74">
        <v>2</v>
      </c>
      <c r="E171" s="75" t="s">
        <v>63</v>
      </c>
      <c r="F171" s="79">
        <v>42522</v>
      </c>
    </row>
    <row r="172" spans="2:6" x14ac:dyDescent="0.25">
      <c r="B172" s="74">
        <v>23</v>
      </c>
      <c r="C172" s="75" t="s">
        <v>99</v>
      </c>
      <c r="D172" s="74">
        <v>2</v>
      </c>
      <c r="E172" s="75" t="s">
        <v>63</v>
      </c>
      <c r="F172" s="79">
        <v>42522</v>
      </c>
    </row>
    <row r="173" spans="2:6" x14ac:dyDescent="0.25">
      <c r="B173" s="74">
        <v>8</v>
      </c>
      <c r="C173" s="75" t="s">
        <v>99</v>
      </c>
      <c r="D173" s="74">
        <v>2</v>
      </c>
      <c r="E173" s="75" t="s">
        <v>63</v>
      </c>
      <c r="F173" s="79">
        <v>42736</v>
      </c>
    </row>
    <row r="174" spans="2:6" x14ac:dyDescent="0.25">
      <c r="B174" s="74">
        <v>18</v>
      </c>
      <c r="C174" s="75" t="s">
        <v>99</v>
      </c>
      <c r="D174" s="74">
        <v>2</v>
      </c>
      <c r="E174" s="75" t="s">
        <v>63</v>
      </c>
      <c r="F174" s="79">
        <v>42736</v>
      </c>
    </row>
    <row r="175" spans="2:6" x14ac:dyDescent="0.25">
      <c r="B175" s="74">
        <v>16</v>
      </c>
      <c r="C175" s="75" t="s">
        <v>99</v>
      </c>
      <c r="D175" s="74">
        <v>2</v>
      </c>
      <c r="E175" s="75" t="s">
        <v>63</v>
      </c>
      <c r="F175" s="79">
        <v>42583</v>
      </c>
    </row>
    <row r="176" spans="2:6" x14ac:dyDescent="0.25">
      <c r="B176" s="80">
        <v>12</v>
      </c>
      <c r="C176" s="80" t="s">
        <v>99</v>
      </c>
      <c r="D176" s="80">
        <v>2</v>
      </c>
      <c r="E176" s="80" t="s">
        <v>63</v>
      </c>
      <c r="F176" s="79">
        <v>42903</v>
      </c>
    </row>
    <row r="177" spans="2:6" x14ac:dyDescent="0.25">
      <c r="B177" s="66">
        <v>12</v>
      </c>
      <c r="C177" s="66" t="s">
        <v>99</v>
      </c>
      <c r="D177" s="66">
        <v>2</v>
      </c>
      <c r="E177" s="66" t="s">
        <v>63</v>
      </c>
      <c r="F177" s="68">
        <v>43118</v>
      </c>
    </row>
    <row r="178" spans="2:6" x14ac:dyDescent="0.25">
      <c r="B178" s="66">
        <v>20</v>
      </c>
      <c r="C178" s="66" t="s">
        <v>99</v>
      </c>
      <c r="D178" s="66">
        <v>2</v>
      </c>
      <c r="E178" s="66" t="s">
        <v>63</v>
      </c>
      <c r="F178" s="68">
        <v>43269</v>
      </c>
    </row>
    <row r="179" spans="2:6" x14ac:dyDescent="0.25">
      <c r="B179" s="80">
        <v>31</v>
      </c>
      <c r="C179" s="80" t="s">
        <v>116</v>
      </c>
      <c r="D179" s="80">
        <v>2</v>
      </c>
      <c r="E179" s="80" t="s">
        <v>63</v>
      </c>
      <c r="F179" s="81">
        <v>43329</v>
      </c>
    </row>
    <row r="180" spans="2:6" ht="15.75" x14ac:dyDescent="0.25">
      <c r="B180" s="71">
        <v>3</v>
      </c>
      <c r="C180" s="72" t="s">
        <v>99</v>
      </c>
      <c r="D180" s="71">
        <v>2</v>
      </c>
      <c r="E180" s="72" t="s">
        <v>68</v>
      </c>
      <c r="F180" s="73">
        <v>42156</v>
      </c>
    </row>
    <row r="181" spans="2:6" ht="15.75" x14ac:dyDescent="0.25">
      <c r="B181" s="71">
        <v>9</v>
      </c>
      <c r="C181" s="72" t="s">
        <v>99</v>
      </c>
      <c r="D181" s="71">
        <v>2</v>
      </c>
      <c r="E181" s="72" t="s">
        <v>68</v>
      </c>
      <c r="F181" s="73">
        <v>42156</v>
      </c>
    </row>
    <row r="182" spans="2:6" ht="16.5" x14ac:dyDescent="0.25">
      <c r="B182" s="74">
        <v>10</v>
      </c>
      <c r="C182" s="75" t="s">
        <v>99</v>
      </c>
      <c r="D182" s="74">
        <v>2</v>
      </c>
      <c r="E182" s="76" t="s">
        <v>68</v>
      </c>
      <c r="F182" s="77">
        <v>42217</v>
      </c>
    </row>
    <row r="183" spans="2:6" ht="16.5" x14ac:dyDescent="0.25">
      <c r="B183" s="74">
        <v>22</v>
      </c>
      <c r="C183" s="75" t="s">
        <v>99</v>
      </c>
      <c r="D183" s="74">
        <v>2</v>
      </c>
      <c r="E183" s="76" t="s">
        <v>68</v>
      </c>
      <c r="F183" s="77">
        <v>42217</v>
      </c>
    </row>
    <row r="184" spans="2:6" x14ac:dyDescent="0.25">
      <c r="B184" s="78">
        <v>2</v>
      </c>
      <c r="C184" s="28" t="s">
        <v>99</v>
      </c>
      <c r="D184" s="78">
        <v>2</v>
      </c>
      <c r="E184" s="28" t="s">
        <v>68</v>
      </c>
      <c r="F184" s="79">
        <v>42370</v>
      </c>
    </row>
    <row r="185" spans="2:6" x14ac:dyDescent="0.25">
      <c r="B185" s="78">
        <v>15</v>
      </c>
      <c r="C185" s="28" t="s">
        <v>99</v>
      </c>
      <c r="D185" s="78">
        <v>2</v>
      </c>
      <c r="E185" s="28" t="s">
        <v>68</v>
      </c>
      <c r="F185" s="79">
        <v>42370</v>
      </c>
    </row>
    <row r="186" spans="2:6" x14ac:dyDescent="0.25">
      <c r="B186" s="78">
        <v>18</v>
      </c>
      <c r="C186" s="28" t="s">
        <v>99</v>
      </c>
      <c r="D186" s="78">
        <v>2</v>
      </c>
      <c r="E186" s="28" t="s">
        <v>68</v>
      </c>
      <c r="F186" s="79">
        <v>42370</v>
      </c>
    </row>
    <row r="187" spans="2:6" x14ac:dyDescent="0.25">
      <c r="B187" s="74">
        <v>12</v>
      </c>
      <c r="C187" s="75" t="s">
        <v>99</v>
      </c>
      <c r="D187" s="74">
        <v>2</v>
      </c>
      <c r="E187" s="75" t="s">
        <v>68</v>
      </c>
      <c r="F187" s="79">
        <v>42522</v>
      </c>
    </row>
    <row r="188" spans="2:6" x14ac:dyDescent="0.25">
      <c r="B188" s="74">
        <v>14</v>
      </c>
      <c r="C188" s="75" t="s">
        <v>99</v>
      </c>
      <c r="D188" s="74">
        <v>2</v>
      </c>
      <c r="E188" s="75" t="s">
        <v>68</v>
      </c>
      <c r="F188" s="79">
        <v>42522</v>
      </c>
    </row>
    <row r="189" spans="2:6" x14ac:dyDescent="0.25">
      <c r="B189" s="74">
        <v>22</v>
      </c>
      <c r="C189" s="75" t="s">
        <v>99</v>
      </c>
      <c r="D189" s="74">
        <v>2</v>
      </c>
      <c r="E189" s="75" t="s">
        <v>68</v>
      </c>
      <c r="F189" s="79">
        <v>42522</v>
      </c>
    </row>
    <row r="190" spans="2:6" x14ac:dyDescent="0.25">
      <c r="B190" s="74">
        <v>1</v>
      </c>
      <c r="C190" s="75" t="s">
        <v>99</v>
      </c>
      <c r="D190" s="74">
        <v>2</v>
      </c>
      <c r="E190" s="75" t="s">
        <v>68</v>
      </c>
      <c r="F190" s="79">
        <v>42736</v>
      </c>
    </row>
    <row r="191" spans="2:6" x14ac:dyDescent="0.25">
      <c r="B191" s="74">
        <v>20</v>
      </c>
      <c r="C191" s="75" t="s">
        <v>99</v>
      </c>
      <c r="D191" s="74">
        <v>2</v>
      </c>
      <c r="E191" s="75" t="s">
        <v>68</v>
      </c>
      <c r="F191" s="79">
        <v>42736</v>
      </c>
    </row>
    <row r="192" spans="2:6" x14ac:dyDescent="0.25">
      <c r="B192" s="74">
        <v>22</v>
      </c>
      <c r="C192" s="75" t="s">
        <v>99</v>
      </c>
      <c r="D192" s="74">
        <v>2</v>
      </c>
      <c r="E192" s="75" t="s">
        <v>68</v>
      </c>
      <c r="F192" s="79">
        <v>42736</v>
      </c>
    </row>
    <row r="193" spans="2:6" x14ac:dyDescent="0.25">
      <c r="B193" s="74">
        <v>14</v>
      </c>
      <c r="C193" s="75" t="s">
        <v>99</v>
      </c>
      <c r="D193" s="74">
        <v>2</v>
      </c>
      <c r="E193" s="75" t="s">
        <v>68</v>
      </c>
      <c r="F193" s="79">
        <v>42583</v>
      </c>
    </row>
    <row r="194" spans="2:6" x14ac:dyDescent="0.25">
      <c r="B194" s="74">
        <v>15</v>
      </c>
      <c r="C194" s="75" t="s">
        <v>99</v>
      </c>
      <c r="D194" s="74">
        <v>2</v>
      </c>
      <c r="E194" s="75" t="s">
        <v>68</v>
      </c>
      <c r="F194" s="79">
        <v>42583</v>
      </c>
    </row>
    <row r="195" spans="2:6" x14ac:dyDescent="0.25">
      <c r="B195" s="74">
        <v>18</v>
      </c>
      <c r="C195" s="75" t="s">
        <v>99</v>
      </c>
      <c r="D195" s="74">
        <v>2</v>
      </c>
      <c r="E195" s="75" t="s">
        <v>68</v>
      </c>
      <c r="F195" s="79">
        <v>42583</v>
      </c>
    </row>
    <row r="196" spans="2:6" x14ac:dyDescent="0.25">
      <c r="B196" s="80">
        <v>2</v>
      </c>
      <c r="C196" s="80" t="s">
        <v>99</v>
      </c>
      <c r="D196" s="80">
        <v>2</v>
      </c>
      <c r="E196" s="80" t="s">
        <v>68</v>
      </c>
      <c r="F196" s="79">
        <v>42903</v>
      </c>
    </row>
    <row r="197" spans="2:6" x14ac:dyDescent="0.25">
      <c r="B197" s="80">
        <v>15</v>
      </c>
      <c r="C197" s="80" t="s">
        <v>99</v>
      </c>
      <c r="D197" s="80">
        <v>2</v>
      </c>
      <c r="E197" s="80" t="s">
        <v>68</v>
      </c>
      <c r="F197" s="79">
        <v>42903</v>
      </c>
    </row>
    <row r="198" spans="2:6" x14ac:dyDescent="0.25">
      <c r="B198" s="80">
        <v>19</v>
      </c>
      <c r="C198" s="80" t="s">
        <v>99</v>
      </c>
      <c r="D198" s="80">
        <v>2</v>
      </c>
      <c r="E198" s="80" t="s">
        <v>68</v>
      </c>
      <c r="F198" s="79">
        <v>42903</v>
      </c>
    </row>
    <row r="199" spans="2:6" x14ac:dyDescent="0.25">
      <c r="B199" s="80">
        <v>3</v>
      </c>
      <c r="C199" s="80" t="s">
        <v>99</v>
      </c>
      <c r="D199" s="80">
        <v>2</v>
      </c>
      <c r="E199" s="80" t="s">
        <v>68</v>
      </c>
      <c r="F199" s="81">
        <v>43329</v>
      </c>
    </row>
    <row r="200" spans="2:6" x14ac:dyDescent="0.25">
      <c r="B200" s="80">
        <v>17</v>
      </c>
      <c r="C200" s="80" t="s">
        <v>99</v>
      </c>
      <c r="D200" s="80">
        <v>2</v>
      </c>
      <c r="E200" s="80" t="s">
        <v>68</v>
      </c>
      <c r="F200" s="81">
        <v>43329</v>
      </c>
    </row>
    <row r="201" spans="2:6" x14ac:dyDescent="0.25">
      <c r="B201" s="80">
        <v>24</v>
      </c>
      <c r="C201" s="80" t="s">
        <v>99</v>
      </c>
      <c r="D201" s="80">
        <v>2</v>
      </c>
      <c r="E201" s="80" t="s">
        <v>68</v>
      </c>
      <c r="F201" s="81">
        <v>43329</v>
      </c>
    </row>
    <row r="202" spans="2:6" x14ac:dyDescent="0.25">
      <c r="B202" s="66">
        <v>6</v>
      </c>
      <c r="C202" s="66" t="s">
        <v>99</v>
      </c>
      <c r="D202" s="66">
        <v>2</v>
      </c>
      <c r="E202" s="66" t="s">
        <v>68</v>
      </c>
      <c r="F202" s="68">
        <v>43118</v>
      </c>
    </row>
    <row r="203" spans="2:6" x14ac:dyDescent="0.25">
      <c r="B203" s="66">
        <v>20</v>
      </c>
      <c r="C203" s="66" t="s">
        <v>99</v>
      </c>
      <c r="D203" s="66">
        <v>2</v>
      </c>
      <c r="E203" s="66" t="s">
        <v>68</v>
      </c>
      <c r="F203" s="68">
        <v>43118</v>
      </c>
    </row>
    <row r="204" spans="2:6" x14ac:dyDescent="0.25">
      <c r="B204" s="66">
        <v>12</v>
      </c>
      <c r="C204" s="66" t="s">
        <v>99</v>
      </c>
      <c r="D204" s="66">
        <v>2</v>
      </c>
      <c r="E204" s="66" t="s">
        <v>68</v>
      </c>
      <c r="F204" s="68">
        <v>43269</v>
      </c>
    </row>
    <row r="205" spans="2:6" x14ac:dyDescent="0.25">
      <c r="B205" s="66">
        <v>14</v>
      </c>
      <c r="C205" s="66" t="s">
        <v>99</v>
      </c>
      <c r="D205" s="66">
        <v>2</v>
      </c>
      <c r="E205" s="66" t="s">
        <v>68</v>
      </c>
      <c r="F205" s="68">
        <v>43269</v>
      </c>
    </row>
    <row r="206" spans="2:6" x14ac:dyDescent="0.25">
      <c r="B206" s="66">
        <v>15</v>
      </c>
      <c r="C206" s="66" t="s">
        <v>99</v>
      </c>
      <c r="D206" s="66">
        <v>2</v>
      </c>
      <c r="E206" s="66" t="s">
        <v>68</v>
      </c>
      <c r="F206" s="68">
        <v>43269</v>
      </c>
    </row>
    <row r="207" spans="2:6" x14ac:dyDescent="0.25">
      <c r="B207" s="80">
        <v>35</v>
      </c>
      <c r="C207" s="80" t="s">
        <v>111</v>
      </c>
      <c r="D207" s="80">
        <v>6</v>
      </c>
      <c r="E207" s="80" t="s">
        <v>68</v>
      </c>
      <c r="F207" s="79">
        <v>42903</v>
      </c>
    </row>
    <row r="208" spans="2:6" x14ac:dyDescent="0.25">
      <c r="B208" s="74">
        <v>31</v>
      </c>
      <c r="C208" s="75" t="s">
        <v>100</v>
      </c>
      <c r="D208" s="74">
        <v>2</v>
      </c>
      <c r="E208" s="75" t="s">
        <v>68</v>
      </c>
      <c r="F208" s="79">
        <v>42736</v>
      </c>
    </row>
    <row r="209" spans="2:6" x14ac:dyDescent="0.25">
      <c r="B209" s="74">
        <v>30</v>
      </c>
      <c r="C209" s="75" t="s">
        <v>100</v>
      </c>
      <c r="D209" s="74">
        <v>2</v>
      </c>
      <c r="E209" s="75" t="s">
        <v>68</v>
      </c>
      <c r="F209" s="79">
        <v>42583</v>
      </c>
    </row>
    <row r="210" spans="2:6" ht="15.75" x14ac:dyDescent="0.25">
      <c r="B210" s="71">
        <v>27</v>
      </c>
      <c r="C210" s="72" t="s">
        <v>116</v>
      </c>
      <c r="D210" s="71">
        <v>2</v>
      </c>
      <c r="E210" s="72" t="s">
        <v>68</v>
      </c>
      <c r="F210" s="73">
        <v>42156</v>
      </c>
    </row>
    <row r="211" spans="2:6" ht="16.5" x14ac:dyDescent="0.25">
      <c r="B211" s="74">
        <v>31</v>
      </c>
      <c r="C211" s="75" t="s">
        <v>116</v>
      </c>
      <c r="D211" s="74">
        <v>2</v>
      </c>
      <c r="E211" s="76" t="s">
        <v>68</v>
      </c>
      <c r="F211" s="77">
        <v>42217</v>
      </c>
    </row>
    <row r="212" spans="2:6" x14ac:dyDescent="0.25">
      <c r="B212" s="78">
        <v>27</v>
      </c>
      <c r="C212" s="28" t="s">
        <v>116</v>
      </c>
      <c r="D212" s="78">
        <v>2</v>
      </c>
      <c r="E212" s="28" t="s">
        <v>68</v>
      </c>
      <c r="F212" s="79">
        <v>42370</v>
      </c>
    </row>
    <row r="213" spans="2:6" x14ac:dyDescent="0.25">
      <c r="B213" s="74">
        <v>26</v>
      </c>
      <c r="C213" s="75" t="s">
        <v>116</v>
      </c>
      <c r="D213" s="74">
        <v>2</v>
      </c>
      <c r="E213" s="75" t="s">
        <v>68</v>
      </c>
      <c r="F213" s="79">
        <v>42522</v>
      </c>
    </row>
    <row r="214" spans="2:6" ht="16.5" x14ac:dyDescent="0.25">
      <c r="B214" s="74">
        <v>33</v>
      </c>
      <c r="C214" s="75" t="s">
        <v>116</v>
      </c>
      <c r="D214" s="74">
        <v>4</v>
      </c>
      <c r="E214" s="76" t="s">
        <v>68</v>
      </c>
      <c r="F214" s="77">
        <v>42217</v>
      </c>
    </row>
    <row r="215" spans="2:6" x14ac:dyDescent="0.25">
      <c r="B215" s="80">
        <v>32</v>
      </c>
      <c r="C215" s="80" t="s">
        <v>116</v>
      </c>
      <c r="D215" s="80">
        <v>4</v>
      </c>
      <c r="E215" s="80" t="s">
        <v>68</v>
      </c>
      <c r="F215" s="81">
        <v>43329</v>
      </c>
    </row>
    <row r="216" spans="2:6" x14ac:dyDescent="0.25">
      <c r="B216" s="66">
        <v>32</v>
      </c>
      <c r="C216" s="66" t="s">
        <v>116</v>
      </c>
      <c r="D216" s="66">
        <v>4</v>
      </c>
      <c r="E216" s="66" t="s">
        <v>68</v>
      </c>
      <c r="F216" s="68">
        <v>43269</v>
      </c>
    </row>
    <row r="217" spans="2:6" ht="15.75" x14ac:dyDescent="0.25">
      <c r="B217" s="71">
        <v>36</v>
      </c>
      <c r="C217" s="72" t="s">
        <v>116</v>
      </c>
      <c r="D217" s="71">
        <v>6</v>
      </c>
      <c r="E217" s="72" t="s">
        <v>68</v>
      </c>
      <c r="F217" s="73">
        <v>42156</v>
      </c>
    </row>
    <row r="218" spans="2:6" x14ac:dyDescent="0.25">
      <c r="B218" s="66">
        <v>35</v>
      </c>
      <c r="C218" s="66" t="s">
        <v>116</v>
      </c>
      <c r="D218" s="66">
        <v>6</v>
      </c>
      <c r="E218" s="66" t="s">
        <v>68</v>
      </c>
      <c r="F218" s="68">
        <v>43118</v>
      </c>
    </row>
    <row r="219" spans="2:6" ht="15.75" x14ac:dyDescent="0.25">
      <c r="B219" s="71">
        <v>7</v>
      </c>
      <c r="C219" s="72" t="s">
        <v>99</v>
      </c>
      <c r="D219" s="71">
        <v>2</v>
      </c>
      <c r="E219" s="72" t="s">
        <v>71</v>
      </c>
      <c r="F219" s="73">
        <v>42156</v>
      </c>
    </row>
    <row r="220" spans="2:6" ht="15.75" x14ac:dyDescent="0.25">
      <c r="B220" s="71">
        <v>19</v>
      </c>
      <c r="C220" s="72" t="s">
        <v>99</v>
      </c>
      <c r="D220" s="71">
        <v>2</v>
      </c>
      <c r="E220" s="72" t="s">
        <v>71</v>
      </c>
      <c r="F220" s="73">
        <v>42156</v>
      </c>
    </row>
    <row r="221" spans="2:6" ht="16.5" x14ac:dyDescent="0.25">
      <c r="B221" s="74">
        <v>16</v>
      </c>
      <c r="C221" s="75" t="s">
        <v>99</v>
      </c>
      <c r="D221" s="74">
        <v>2</v>
      </c>
      <c r="E221" s="76" t="s">
        <v>71</v>
      </c>
      <c r="F221" s="77">
        <v>42217</v>
      </c>
    </row>
    <row r="222" spans="2:6" x14ac:dyDescent="0.25">
      <c r="B222" s="78">
        <v>14</v>
      </c>
      <c r="C222" s="28" t="s">
        <v>99</v>
      </c>
      <c r="D222" s="78">
        <v>2</v>
      </c>
      <c r="E222" s="28" t="s">
        <v>71</v>
      </c>
      <c r="F222" s="79">
        <v>42370</v>
      </c>
    </row>
    <row r="223" spans="2:6" x14ac:dyDescent="0.25">
      <c r="B223" s="78">
        <v>19</v>
      </c>
      <c r="C223" s="28" t="s">
        <v>99</v>
      </c>
      <c r="D223" s="78">
        <v>2</v>
      </c>
      <c r="E223" s="28" t="s">
        <v>71</v>
      </c>
      <c r="F223" s="79">
        <v>42370</v>
      </c>
    </row>
    <row r="224" spans="2:6" x14ac:dyDescent="0.25">
      <c r="B224" s="78">
        <v>23</v>
      </c>
      <c r="C224" s="28" t="s">
        <v>99</v>
      </c>
      <c r="D224" s="78">
        <v>2</v>
      </c>
      <c r="E224" s="28" t="s">
        <v>71</v>
      </c>
      <c r="F224" s="79">
        <v>42370</v>
      </c>
    </row>
    <row r="225" spans="2:6" x14ac:dyDescent="0.25">
      <c r="B225" s="74">
        <v>18</v>
      </c>
      <c r="C225" s="75" t="s">
        <v>99</v>
      </c>
      <c r="D225" s="74">
        <v>2</v>
      </c>
      <c r="E225" s="75" t="s">
        <v>71</v>
      </c>
      <c r="F225" s="79">
        <v>42522</v>
      </c>
    </row>
    <row r="226" spans="2:6" x14ac:dyDescent="0.25">
      <c r="B226" s="74">
        <v>17</v>
      </c>
      <c r="C226" s="75" t="s">
        <v>99</v>
      </c>
      <c r="D226" s="74">
        <v>2</v>
      </c>
      <c r="E226" s="75" t="s">
        <v>71</v>
      </c>
      <c r="F226" s="79">
        <v>42583</v>
      </c>
    </row>
    <row r="227" spans="2:6" x14ac:dyDescent="0.25">
      <c r="B227" s="74">
        <v>20</v>
      </c>
      <c r="C227" s="75" t="s">
        <v>99</v>
      </c>
      <c r="D227" s="74">
        <v>2</v>
      </c>
      <c r="E227" s="75" t="s">
        <v>71</v>
      </c>
      <c r="F227" s="79">
        <v>42583</v>
      </c>
    </row>
    <row r="228" spans="2:6" x14ac:dyDescent="0.25">
      <c r="B228" s="80">
        <v>23</v>
      </c>
      <c r="C228" s="80" t="s">
        <v>99</v>
      </c>
      <c r="D228" s="80">
        <v>2</v>
      </c>
      <c r="E228" s="80" t="s">
        <v>71</v>
      </c>
      <c r="F228" s="79">
        <v>42903</v>
      </c>
    </row>
    <row r="229" spans="2:6" x14ac:dyDescent="0.25">
      <c r="B229" s="80">
        <v>20</v>
      </c>
      <c r="C229" s="80" t="s">
        <v>99</v>
      </c>
      <c r="D229" s="80">
        <v>2</v>
      </c>
      <c r="E229" s="80" t="s">
        <v>71</v>
      </c>
      <c r="F229" s="81">
        <v>43329</v>
      </c>
    </row>
    <row r="230" spans="2:6" x14ac:dyDescent="0.25">
      <c r="B230" s="66">
        <v>7</v>
      </c>
      <c r="C230" s="66" t="s">
        <v>99</v>
      </c>
      <c r="D230" s="66">
        <v>2</v>
      </c>
      <c r="E230" s="66" t="s">
        <v>71</v>
      </c>
      <c r="F230" s="68">
        <v>43118</v>
      </c>
    </row>
    <row r="231" spans="2:6" x14ac:dyDescent="0.25">
      <c r="B231" s="66">
        <v>7</v>
      </c>
      <c r="C231" s="66" t="s">
        <v>99</v>
      </c>
      <c r="D231" s="66">
        <v>2</v>
      </c>
      <c r="E231" s="66" t="s">
        <v>71</v>
      </c>
      <c r="F231" s="68">
        <v>43269</v>
      </c>
    </row>
    <row r="232" spans="2:6" x14ac:dyDescent="0.25">
      <c r="B232" s="80">
        <v>28</v>
      </c>
      <c r="C232" s="80" t="s">
        <v>111</v>
      </c>
      <c r="D232" s="80">
        <v>2</v>
      </c>
      <c r="E232" s="80" t="s">
        <v>71</v>
      </c>
      <c r="F232" s="79">
        <v>42903</v>
      </c>
    </row>
    <row r="233" spans="2:6" x14ac:dyDescent="0.25">
      <c r="B233" s="80">
        <v>34</v>
      </c>
      <c r="C233" s="80" t="s">
        <v>111</v>
      </c>
      <c r="D233" s="80">
        <v>4</v>
      </c>
      <c r="E233" s="80" t="s">
        <v>71</v>
      </c>
      <c r="F233" s="79">
        <v>42903</v>
      </c>
    </row>
    <row r="234" spans="2:6" x14ac:dyDescent="0.25">
      <c r="B234" s="74">
        <v>34</v>
      </c>
      <c r="C234" s="75" t="s">
        <v>100</v>
      </c>
      <c r="D234" s="74">
        <v>4</v>
      </c>
      <c r="E234" s="75" t="s">
        <v>71</v>
      </c>
      <c r="F234" s="79">
        <v>42736</v>
      </c>
    </row>
    <row r="235" spans="2:6" x14ac:dyDescent="0.25">
      <c r="B235" s="74">
        <v>36</v>
      </c>
      <c r="C235" s="75" t="s">
        <v>100</v>
      </c>
      <c r="D235" s="74">
        <v>6</v>
      </c>
      <c r="E235" s="75" t="s">
        <v>71</v>
      </c>
      <c r="F235" s="79">
        <v>42736</v>
      </c>
    </row>
    <row r="236" spans="2:6" x14ac:dyDescent="0.25">
      <c r="B236" s="74">
        <v>36</v>
      </c>
      <c r="C236" s="75" t="s">
        <v>100</v>
      </c>
      <c r="D236" s="74">
        <v>6</v>
      </c>
      <c r="E236" s="75" t="s">
        <v>71</v>
      </c>
      <c r="F236" s="79">
        <v>42583</v>
      </c>
    </row>
    <row r="237" spans="2:6" ht="16.5" x14ac:dyDescent="0.25">
      <c r="B237" s="74">
        <v>25</v>
      </c>
      <c r="C237" s="75" t="s">
        <v>116</v>
      </c>
      <c r="D237" s="74">
        <v>2</v>
      </c>
      <c r="E237" s="76" t="s">
        <v>71</v>
      </c>
      <c r="F237" s="77">
        <v>42217</v>
      </c>
    </row>
    <row r="238" spans="2:6" x14ac:dyDescent="0.25">
      <c r="B238" s="78">
        <v>30</v>
      </c>
      <c r="C238" s="28" t="s">
        <v>116</v>
      </c>
      <c r="D238" s="78">
        <v>2</v>
      </c>
      <c r="E238" s="28" t="s">
        <v>71</v>
      </c>
      <c r="F238" s="79">
        <v>42370</v>
      </c>
    </row>
    <row r="239" spans="2:6" x14ac:dyDescent="0.25">
      <c r="B239" s="66">
        <v>29</v>
      </c>
      <c r="C239" s="66" t="s">
        <v>116</v>
      </c>
      <c r="D239" s="66">
        <v>2</v>
      </c>
      <c r="E239" s="66" t="s">
        <v>71</v>
      </c>
      <c r="F239" s="68">
        <v>43118</v>
      </c>
    </row>
    <row r="240" spans="2:6" x14ac:dyDescent="0.25">
      <c r="B240" s="66">
        <v>31</v>
      </c>
      <c r="C240" s="66" t="s">
        <v>116</v>
      </c>
      <c r="D240" s="66">
        <v>2</v>
      </c>
      <c r="E240" s="66" t="s">
        <v>71</v>
      </c>
      <c r="F240" s="68">
        <v>43269</v>
      </c>
    </row>
    <row r="241" spans="2:6" x14ac:dyDescent="0.25">
      <c r="B241" s="74">
        <v>32</v>
      </c>
      <c r="C241" s="75" t="s">
        <v>116</v>
      </c>
      <c r="D241" s="74">
        <v>4</v>
      </c>
      <c r="E241" s="75" t="s">
        <v>71</v>
      </c>
      <c r="F241" s="79">
        <v>42522</v>
      </c>
    </row>
    <row r="242" spans="2:6" x14ac:dyDescent="0.25">
      <c r="B242" s="66">
        <v>33</v>
      </c>
      <c r="C242" s="66" t="s">
        <v>116</v>
      </c>
      <c r="D242" s="66">
        <v>4</v>
      </c>
      <c r="E242" s="66" t="s">
        <v>71</v>
      </c>
      <c r="F242" s="68">
        <v>43118</v>
      </c>
    </row>
    <row r="243" spans="2:6" x14ac:dyDescent="0.25">
      <c r="B243" s="66">
        <v>34</v>
      </c>
      <c r="C243" s="66" t="s">
        <v>116</v>
      </c>
      <c r="D243" s="66">
        <v>4</v>
      </c>
      <c r="E243" s="66" t="s">
        <v>71</v>
      </c>
      <c r="F243" s="68">
        <v>43269</v>
      </c>
    </row>
    <row r="244" spans="2:6" ht="15.75" x14ac:dyDescent="0.25">
      <c r="B244" s="71">
        <v>35</v>
      </c>
      <c r="C244" s="72" t="s">
        <v>116</v>
      </c>
      <c r="D244" s="71">
        <v>6</v>
      </c>
      <c r="E244" s="72" t="s">
        <v>71</v>
      </c>
      <c r="F244" s="73">
        <v>42156</v>
      </c>
    </row>
    <row r="245" spans="2:6" ht="16.5" x14ac:dyDescent="0.25">
      <c r="B245" s="74">
        <v>36</v>
      </c>
      <c r="C245" s="75" t="s">
        <v>116</v>
      </c>
      <c r="D245" s="74">
        <v>6</v>
      </c>
      <c r="E245" s="76" t="s">
        <v>71</v>
      </c>
      <c r="F245" s="77">
        <v>42217</v>
      </c>
    </row>
    <row r="246" spans="2:6" x14ac:dyDescent="0.25">
      <c r="B246" s="74">
        <v>36</v>
      </c>
      <c r="C246" s="75" t="s">
        <v>116</v>
      </c>
      <c r="D246" s="74">
        <v>6</v>
      </c>
      <c r="E246" s="75" t="s">
        <v>71</v>
      </c>
      <c r="F246" s="79">
        <v>42522</v>
      </c>
    </row>
    <row r="247" spans="2:6" x14ac:dyDescent="0.25">
      <c r="B247" s="80">
        <v>36</v>
      </c>
      <c r="C247" s="80" t="s">
        <v>116</v>
      </c>
      <c r="D247" s="80">
        <v>6</v>
      </c>
      <c r="E247" s="80" t="s">
        <v>71</v>
      </c>
      <c r="F247" s="81">
        <v>43329</v>
      </c>
    </row>
    <row r="248" spans="2:6" ht="15.75" x14ac:dyDescent="0.25">
      <c r="B248" s="71">
        <v>18</v>
      </c>
      <c r="C248" s="72" t="s">
        <v>99</v>
      </c>
      <c r="D248" s="71">
        <v>2</v>
      </c>
      <c r="E248" s="72" t="s">
        <v>62</v>
      </c>
      <c r="F248" s="73">
        <v>42156</v>
      </c>
    </row>
    <row r="249" spans="2:6" ht="15.75" x14ac:dyDescent="0.25">
      <c r="B249" s="71">
        <v>22</v>
      </c>
      <c r="C249" s="72" t="s">
        <v>99</v>
      </c>
      <c r="D249" s="71">
        <v>2</v>
      </c>
      <c r="E249" s="72" t="s">
        <v>62</v>
      </c>
      <c r="F249" s="73">
        <v>42156</v>
      </c>
    </row>
    <row r="250" spans="2:6" ht="16.5" x14ac:dyDescent="0.25">
      <c r="B250" s="74">
        <v>6</v>
      </c>
      <c r="C250" s="75" t="s">
        <v>99</v>
      </c>
      <c r="D250" s="74">
        <v>2</v>
      </c>
      <c r="E250" s="76" t="s">
        <v>62</v>
      </c>
      <c r="F250" s="77">
        <v>42217</v>
      </c>
    </row>
    <row r="251" spans="2:6" ht="16.5" x14ac:dyDescent="0.25">
      <c r="B251" s="74">
        <v>17</v>
      </c>
      <c r="C251" s="75" t="s">
        <v>99</v>
      </c>
      <c r="D251" s="74">
        <v>2</v>
      </c>
      <c r="E251" s="76" t="s">
        <v>62</v>
      </c>
      <c r="F251" s="77">
        <v>42217</v>
      </c>
    </row>
    <row r="252" spans="2:6" ht="16.5" x14ac:dyDescent="0.25">
      <c r="B252" s="74">
        <v>20</v>
      </c>
      <c r="C252" s="75" t="s">
        <v>99</v>
      </c>
      <c r="D252" s="74">
        <v>2</v>
      </c>
      <c r="E252" s="76" t="s">
        <v>62</v>
      </c>
      <c r="F252" s="77">
        <v>42217</v>
      </c>
    </row>
    <row r="253" spans="2:6" ht="16.5" x14ac:dyDescent="0.25">
      <c r="B253" s="74">
        <v>23</v>
      </c>
      <c r="C253" s="75" t="s">
        <v>99</v>
      </c>
      <c r="D253" s="74">
        <v>2</v>
      </c>
      <c r="E253" s="76" t="s">
        <v>62</v>
      </c>
      <c r="F253" s="77">
        <v>42217</v>
      </c>
    </row>
    <row r="254" spans="2:6" ht="16.5" x14ac:dyDescent="0.25">
      <c r="B254" s="74">
        <v>24</v>
      </c>
      <c r="C254" s="75" t="s">
        <v>99</v>
      </c>
      <c r="D254" s="74">
        <v>2</v>
      </c>
      <c r="E254" s="76" t="s">
        <v>62</v>
      </c>
      <c r="F254" s="77">
        <v>42217</v>
      </c>
    </row>
    <row r="255" spans="2:6" x14ac:dyDescent="0.25">
      <c r="B255" s="78">
        <v>10</v>
      </c>
      <c r="C255" s="28" t="s">
        <v>99</v>
      </c>
      <c r="D255" s="78">
        <v>2</v>
      </c>
      <c r="E255" s="28" t="s">
        <v>62</v>
      </c>
      <c r="F255" s="79">
        <v>42370</v>
      </c>
    </row>
    <row r="256" spans="2:6" x14ac:dyDescent="0.25">
      <c r="B256" s="74">
        <v>2</v>
      </c>
      <c r="C256" s="75" t="s">
        <v>99</v>
      </c>
      <c r="D256" s="74">
        <v>2</v>
      </c>
      <c r="E256" s="75" t="s">
        <v>62</v>
      </c>
      <c r="F256" s="79">
        <v>42522</v>
      </c>
    </row>
    <row r="257" spans="2:6" x14ac:dyDescent="0.25">
      <c r="B257" s="74">
        <v>5</v>
      </c>
      <c r="C257" s="75" t="s">
        <v>99</v>
      </c>
      <c r="D257" s="74">
        <v>2</v>
      </c>
      <c r="E257" s="75" t="s">
        <v>62</v>
      </c>
      <c r="F257" s="79">
        <v>42522</v>
      </c>
    </row>
    <row r="258" spans="2:6" x14ac:dyDescent="0.25">
      <c r="B258" s="74">
        <v>2</v>
      </c>
      <c r="C258" s="75" t="s">
        <v>99</v>
      </c>
      <c r="D258" s="74">
        <v>2</v>
      </c>
      <c r="E258" s="75" t="s">
        <v>62</v>
      </c>
      <c r="F258" s="79">
        <v>42736</v>
      </c>
    </row>
    <row r="259" spans="2:6" x14ac:dyDescent="0.25">
      <c r="B259" s="74">
        <v>13</v>
      </c>
      <c r="C259" s="75" t="s">
        <v>99</v>
      </c>
      <c r="D259" s="74">
        <v>2</v>
      </c>
      <c r="E259" s="75" t="s">
        <v>62</v>
      </c>
      <c r="F259" s="79">
        <v>42736</v>
      </c>
    </row>
    <row r="260" spans="2:6" x14ac:dyDescent="0.25">
      <c r="B260" s="74">
        <v>9</v>
      </c>
      <c r="C260" s="75" t="s">
        <v>99</v>
      </c>
      <c r="D260" s="74">
        <v>2</v>
      </c>
      <c r="E260" s="75" t="s">
        <v>62</v>
      </c>
      <c r="F260" s="79">
        <v>42583</v>
      </c>
    </row>
    <row r="261" spans="2:6" x14ac:dyDescent="0.25">
      <c r="B261" s="74">
        <v>21</v>
      </c>
      <c r="C261" s="75" t="s">
        <v>99</v>
      </c>
      <c r="D261" s="74">
        <v>2</v>
      </c>
      <c r="E261" s="75" t="s">
        <v>62</v>
      </c>
      <c r="F261" s="79">
        <v>42583</v>
      </c>
    </row>
    <row r="262" spans="2:6" x14ac:dyDescent="0.25">
      <c r="B262" s="80">
        <v>6</v>
      </c>
      <c r="C262" s="80" t="s">
        <v>99</v>
      </c>
      <c r="D262" s="80">
        <v>2</v>
      </c>
      <c r="E262" s="80" t="s">
        <v>62</v>
      </c>
      <c r="F262" s="79">
        <v>42903</v>
      </c>
    </row>
    <row r="263" spans="2:6" x14ac:dyDescent="0.25">
      <c r="B263" s="80">
        <v>14</v>
      </c>
      <c r="C263" s="80" t="s">
        <v>99</v>
      </c>
      <c r="D263" s="80">
        <v>2</v>
      </c>
      <c r="E263" s="80" t="s">
        <v>62</v>
      </c>
      <c r="F263" s="79">
        <v>42903</v>
      </c>
    </row>
    <row r="264" spans="2:6" x14ac:dyDescent="0.25">
      <c r="B264" s="80">
        <v>10</v>
      </c>
      <c r="C264" s="80" t="s">
        <v>99</v>
      </c>
      <c r="D264" s="80">
        <v>2</v>
      </c>
      <c r="E264" s="80" t="s">
        <v>62</v>
      </c>
      <c r="F264" s="81">
        <v>43329</v>
      </c>
    </row>
    <row r="265" spans="2:6" x14ac:dyDescent="0.25">
      <c r="B265" s="66">
        <v>11</v>
      </c>
      <c r="C265" s="66" t="s">
        <v>99</v>
      </c>
      <c r="D265" s="66">
        <v>2</v>
      </c>
      <c r="E265" s="66" t="s">
        <v>62</v>
      </c>
      <c r="F265" s="68">
        <v>43118</v>
      </c>
    </row>
    <row r="266" spans="2:6" x14ac:dyDescent="0.25">
      <c r="B266" s="66">
        <v>14</v>
      </c>
      <c r="C266" s="66" t="s">
        <v>99</v>
      </c>
      <c r="D266" s="66">
        <v>2</v>
      </c>
      <c r="E266" s="66" t="s">
        <v>62</v>
      </c>
      <c r="F266" s="68">
        <v>43118</v>
      </c>
    </row>
    <row r="267" spans="2:6" x14ac:dyDescent="0.25">
      <c r="B267" s="66">
        <v>24</v>
      </c>
      <c r="C267" s="66" t="s">
        <v>99</v>
      </c>
      <c r="D267" s="66">
        <v>2</v>
      </c>
      <c r="E267" s="66" t="s">
        <v>62</v>
      </c>
      <c r="F267" s="68">
        <v>43118</v>
      </c>
    </row>
    <row r="268" spans="2:6" x14ac:dyDescent="0.25">
      <c r="B268" s="66">
        <v>5</v>
      </c>
      <c r="C268" s="66" t="s">
        <v>99</v>
      </c>
      <c r="D268" s="66">
        <v>2</v>
      </c>
      <c r="E268" s="66" t="s">
        <v>62</v>
      </c>
      <c r="F268" s="68">
        <v>43269</v>
      </c>
    </row>
    <row r="269" spans="2:6" x14ac:dyDescent="0.25">
      <c r="B269" s="66">
        <v>24</v>
      </c>
      <c r="C269" s="66" t="s">
        <v>99</v>
      </c>
      <c r="D269" s="66">
        <v>2</v>
      </c>
      <c r="E269" s="66" t="s">
        <v>62</v>
      </c>
      <c r="F269" s="68">
        <v>43269</v>
      </c>
    </row>
    <row r="270" spans="2:6" x14ac:dyDescent="0.25">
      <c r="B270" s="80">
        <v>31</v>
      </c>
      <c r="C270" s="80" t="s">
        <v>111</v>
      </c>
      <c r="D270" s="80">
        <v>2</v>
      </c>
      <c r="E270" s="80" t="s">
        <v>62</v>
      </c>
      <c r="F270" s="79">
        <v>42903</v>
      </c>
    </row>
    <row r="271" spans="2:6" x14ac:dyDescent="0.25">
      <c r="B271" s="74">
        <v>29</v>
      </c>
      <c r="C271" s="75" t="s">
        <v>100</v>
      </c>
      <c r="D271" s="74">
        <v>2</v>
      </c>
      <c r="E271" s="75" t="s">
        <v>62</v>
      </c>
      <c r="F271" s="79">
        <v>42736</v>
      </c>
    </row>
    <row r="272" spans="2:6" x14ac:dyDescent="0.25">
      <c r="B272" s="74">
        <v>32</v>
      </c>
      <c r="C272" s="75" t="s">
        <v>100</v>
      </c>
      <c r="D272" s="74">
        <v>4</v>
      </c>
      <c r="E272" s="75" t="s">
        <v>62</v>
      </c>
      <c r="F272" s="79">
        <v>42736</v>
      </c>
    </row>
    <row r="273" spans="2:6" x14ac:dyDescent="0.25">
      <c r="B273" s="74">
        <v>32</v>
      </c>
      <c r="C273" s="75" t="s">
        <v>100</v>
      </c>
      <c r="D273" s="74">
        <v>4</v>
      </c>
      <c r="E273" s="75" t="s">
        <v>62</v>
      </c>
      <c r="F273" s="79">
        <v>42583</v>
      </c>
    </row>
    <row r="274" spans="2:6" ht="16.5" x14ac:dyDescent="0.25">
      <c r="B274" s="74">
        <v>29</v>
      </c>
      <c r="C274" s="75" t="s">
        <v>116</v>
      </c>
      <c r="D274" s="74">
        <v>2</v>
      </c>
      <c r="E274" s="76" t="s">
        <v>62</v>
      </c>
      <c r="F274" s="77">
        <v>42217</v>
      </c>
    </row>
    <row r="275" spans="2:6" x14ac:dyDescent="0.25">
      <c r="B275" s="78">
        <v>31</v>
      </c>
      <c r="C275" s="28" t="s">
        <v>116</v>
      </c>
      <c r="D275" s="78">
        <v>2</v>
      </c>
      <c r="E275" s="28" t="s">
        <v>62</v>
      </c>
      <c r="F275" s="79">
        <v>42370</v>
      </c>
    </row>
    <row r="276" spans="2:6" x14ac:dyDescent="0.25">
      <c r="B276" s="80">
        <v>29</v>
      </c>
      <c r="C276" s="80" t="s">
        <v>116</v>
      </c>
      <c r="D276" s="80">
        <v>2</v>
      </c>
      <c r="E276" s="80" t="s">
        <v>62</v>
      </c>
      <c r="F276" s="81">
        <v>43329</v>
      </c>
    </row>
    <row r="277" spans="2:6" x14ac:dyDescent="0.25">
      <c r="B277" s="66">
        <v>26</v>
      </c>
      <c r="C277" s="66" t="s">
        <v>116</v>
      </c>
      <c r="D277" s="66">
        <v>2</v>
      </c>
      <c r="E277" s="66" t="s">
        <v>62</v>
      </c>
      <c r="F277" s="68">
        <v>43269</v>
      </c>
    </row>
    <row r="278" spans="2:6" x14ac:dyDescent="0.25">
      <c r="B278" s="74">
        <v>34</v>
      </c>
      <c r="C278" s="75" t="s">
        <v>116</v>
      </c>
      <c r="D278" s="74">
        <v>4</v>
      </c>
      <c r="E278" s="75" t="s">
        <v>62</v>
      </c>
      <c r="F278" s="79">
        <v>42522</v>
      </c>
    </row>
    <row r="279" spans="2:6" x14ac:dyDescent="0.25">
      <c r="B279" s="66">
        <v>32</v>
      </c>
      <c r="C279" s="66" t="s">
        <v>116</v>
      </c>
      <c r="D279" s="66">
        <v>4</v>
      </c>
      <c r="E279" s="66" t="s">
        <v>62</v>
      </c>
      <c r="F279" s="68">
        <v>43118</v>
      </c>
    </row>
    <row r="280" spans="2:6" ht="15.75" x14ac:dyDescent="0.25">
      <c r="B280" s="71">
        <v>8</v>
      </c>
      <c r="C280" s="72" t="s">
        <v>99</v>
      </c>
      <c r="D280" s="71">
        <v>2</v>
      </c>
      <c r="E280" s="72" t="s">
        <v>69</v>
      </c>
      <c r="F280" s="73">
        <v>42156</v>
      </c>
    </row>
    <row r="281" spans="2:6" ht="15.75" x14ac:dyDescent="0.25">
      <c r="B281" s="71">
        <v>11</v>
      </c>
      <c r="C281" s="72" t="s">
        <v>99</v>
      </c>
      <c r="D281" s="71">
        <v>2</v>
      </c>
      <c r="E281" s="72" t="s">
        <v>69</v>
      </c>
      <c r="F281" s="73">
        <v>42156</v>
      </c>
    </row>
    <row r="282" spans="2:6" ht="15.75" x14ac:dyDescent="0.25">
      <c r="B282" s="71">
        <v>15</v>
      </c>
      <c r="C282" s="72" t="s">
        <v>99</v>
      </c>
      <c r="D282" s="71">
        <v>2</v>
      </c>
      <c r="E282" s="72" t="s">
        <v>69</v>
      </c>
      <c r="F282" s="73">
        <v>42156</v>
      </c>
    </row>
    <row r="283" spans="2:6" ht="15.75" x14ac:dyDescent="0.25">
      <c r="B283" s="71">
        <v>16</v>
      </c>
      <c r="C283" s="72" t="s">
        <v>99</v>
      </c>
      <c r="D283" s="71">
        <v>2</v>
      </c>
      <c r="E283" s="72" t="s">
        <v>69</v>
      </c>
      <c r="F283" s="73">
        <v>42156</v>
      </c>
    </row>
    <row r="284" spans="2:6" ht="15.75" x14ac:dyDescent="0.25">
      <c r="B284" s="71">
        <v>21</v>
      </c>
      <c r="C284" s="72" t="s">
        <v>99</v>
      </c>
      <c r="D284" s="71">
        <v>2</v>
      </c>
      <c r="E284" s="72" t="s">
        <v>69</v>
      </c>
      <c r="F284" s="73">
        <v>42156</v>
      </c>
    </row>
    <row r="285" spans="2:6" ht="16.5" x14ac:dyDescent="0.25">
      <c r="B285" s="74">
        <v>14</v>
      </c>
      <c r="C285" s="75" t="s">
        <v>99</v>
      </c>
      <c r="D285" s="74">
        <v>2</v>
      </c>
      <c r="E285" s="76" t="s">
        <v>69</v>
      </c>
      <c r="F285" s="77">
        <v>42217</v>
      </c>
    </row>
    <row r="286" spans="2:6" ht="16.5" x14ac:dyDescent="0.25">
      <c r="B286" s="74">
        <v>19</v>
      </c>
      <c r="C286" s="75" t="s">
        <v>99</v>
      </c>
      <c r="D286" s="74">
        <v>2</v>
      </c>
      <c r="E286" s="76" t="s">
        <v>69</v>
      </c>
      <c r="F286" s="77">
        <v>42217</v>
      </c>
    </row>
    <row r="287" spans="2:6" x14ac:dyDescent="0.25">
      <c r="B287" s="78">
        <v>13</v>
      </c>
      <c r="C287" s="28" t="s">
        <v>99</v>
      </c>
      <c r="D287" s="78">
        <v>2</v>
      </c>
      <c r="E287" s="28" t="s">
        <v>69</v>
      </c>
      <c r="F287" s="79">
        <v>42370</v>
      </c>
    </row>
    <row r="288" spans="2:6" x14ac:dyDescent="0.25">
      <c r="B288" s="78">
        <v>20</v>
      </c>
      <c r="C288" s="28" t="s">
        <v>99</v>
      </c>
      <c r="D288" s="78">
        <v>2</v>
      </c>
      <c r="E288" s="28" t="s">
        <v>69</v>
      </c>
      <c r="F288" s="79">
        <v>42370</v>
      </c>
    </row>
    <row r="289" spans="2:6" x14ac:dyDescent="0.25">
      <c r="B289" s="78">
        <v>22</v>
      </c>
      <c r="C289" s="28" t="s">
        <v>99</v>
      </c>
      <c r="D289" s="78">
        <v>2</v>
      </c>
      <c r="E289" s="28" t="s">
        <v>69</v>
      </c>
      <c r="F289" s="79">
        <v>42370</v>
      </c>
    </row>
    <row r="290" spans="2:6" x14ac:dyDescent="0.25">
      <c r="B290" s="78">
        <v>24</v>
      </c>
      <c r="C290" s="28" t="s">
        <v>99</v>
      </c>
      <c r="D290" s="78">
        <v>2</v>
      </c>
      <c r="E290" s="28" t="s">
        <v>69</v>
      </c>
      <c r="F290" s="79">
        <v>42370</v>
      </c>
    </row>
    <row r="291" spans="2:6" x14ac:dyDescent="0.25">
      <c r="B291" s="74">
        <v>13</v>
      </c>
      <c r="C291" s="75" t="s">
        <v>99</v>
      </c>
      <c r="D291" s="74">
        <v>2</v>
      </c>
      <c r="E291" s="75" t="s">
        <v>69</v>
      </c>
      <c r="F291" s="79">
        <v>42522</v>
      </c>
    </row>
    <row r="292" spans="2:6" x14ac:dyDescent="0.25">
      <c r="B292" s="74">
        <v>21</v>
      </c>
      <c r="C292" s="75" t="s">
        <v>99</v>
      </c>
      <c r="D292" s="74">
        <v>2</v>
      </c>
      <c r="E292" s="75" t="s">
        <v>69</v>
      </c>
      <c r="F292" s="79">
        <v>42522</v>
      </c>
    </row>
    <row r="293" spans="2:6" x14ac:dyDescent="0.25">
      <c r="B293" s="74">
        <v>10</v>
      </c>
      <c r="C293" s="75" t="s">
        <v>99</v>
      </c>
      <c r="D293" s="74">
        <v>2</v>
      </c>
      <c r="E293" s="75" t="s">
        <v>69</v>
      </c>
      <c r="F293" s="79">
        <v>42583</v>
      </c>
    </row>
    <row r="294" spans="2:6" x14ac:dyDescent="0.25">
      <c r="B294" s="74">
        <v>12</v>
      </c>
      <c r="C294" s="75" t="s">
        <v>99</v>
      </c>
      <c r="D294" s="74">
        <v>2</v>
      </c>
      <c r="E294" s="75" t="s">
        <v>69</v>
      </c>
      <c r="F294" s="79">
        <v>42583</v>
      </c>
    </row>
    <row r="295" spans="2:6" x14ac:dyDescent="0.25">
      <c r="B295" s="80">
        <v>5</v>
      </c>
      <c r="C295" s="80" t="s">
        <v>99</v>
      </c>
      <c r="D295" s="80">
        <v>2</v>
      </c>
      <c r="E295" s="80" t="s">
        <v>69</v>
      </c>
      <c r="F295" s="79">
        <v>42903</v>
      </c>
    </row>
    <row r="296" spans="2:6" x14ac:dyDescent="0.25">
      <c r="B296" s="80">
        <v>10</v>
      </c>
      <c r="C296" s="80" t="s">
        <v>99</v>
      </c>
      <c r="D296" s="80">
        <v>2</v>
      </c>
      <c r="E296" s="80" t="s">
        <v>69</v>
      </c>
      <c r="F296" s="79">
        <v>42903</v>
      </c>
    </row>
    <row r="297" spans="2:6" x14ac:dyDescent="0.25">
      <c r="B297" s="80">
        <v>24</v>
      </c>
      <c r="C297" s="80" t="s">
        <v>99</v>
      </c>
      <c r="D297" s="80">
        <v>2</v>
      </c>
      <c r="E297" s="80" t="s">
        <v>69</v>
      </c>
      <c r="F297" s="79">
        <v>42903</v>
      </c>
    </row>
    <row r="298" spans="2:6" x14ac:dyDescent="0.25">
      <c r="B298" s="80">
        <v>5</v>
      </c>
      <c r="C298" s="80" t="s">
        <v>99</v>
      </c>
      <c r="D298" s="80">
        <v>2</v>
      </c>
      <c r="E298" s="80" t="s">
        <v>69</v>
      </c>
      <c r="F298" s="81">
        <v>43329</v>
      </c>
    </row>
    <row r="299" spans="2:6" x14ac:dyDescent="0.25">
      <c r="B299" s="80">
        <v>7</v>
      </c>
      <c r="C299" s="80" t="s">
        <v>99</v>
      </c>
      <c r="D299" s="80">
        <v>2</v>
      </c>
      <c r="E299" s="80" t="s">
        <v>69</v>
      </c>
      <c r="F299" s="81">
        <v>43329</v>
      </c>
    </row>
    <row r="300" spans="2:6" x14ac:dyDescent="0.25">
      <c r="B300" s="80">
        <v>9</v>
      </c>
      <c r="C300" s="80" t="s">
        <v>99</v>
      </c>
      <c r="D300" s="80">
        <v>2</v>
      </c>
      <c r="E300" s="80" t="s">
        <v>69</v>
      </c>
      <c r="F300" s="81">
        <v>43329</v>
      </c>
    </row>
    <row r="301" spans="2:6" x14ac:dyDescent="0.25">
      <c r="B301" s="80">
        <v>18</v>
      </c>
      <c r="C301" s="80" t="s">
        <v>99</v>
      </c>
      <c r="D301" s="80">
        <v>2</v>
      </c>
      <c r="E301" s="80" t="s">
        <v>69</v>
      </c>
      <c r="F301" s="81">
        <v>43329</v>
      </c>
    </row>
    <row r="302" spans="2:6" x14ac:dyDescent="0.25">
      <c r="B302" s="66">
        <v>13</v>
      </c>
      <c r="C302" s="66" t="s">
        <v>99</v>
      </c>
      <c r="D302" s="66">
        <v>2</v>
      </c>
      <c r="E302" s="66" t="s">
        <v>69</v>
      </c>
      <c r="F302" s="68">
        <v>43118</v>
      </c>
    </row>
    <row r="303" spans="2:6" x14ac:dyDescent="0.25">
      <c r="B303" s="66">
        <v>17</v>
      </c>
      <c r="C303" s="66" t="s">
        <v>99</v>
      </c>
      <c r="D303" s="66">
        <v>2</v>
      </c>
      <c r="E303" s="66" t="s">
        <v>69</v>
      </c>
      <c r="F303" s="68">
        <v>43118</v>
      </c>
    </row>
    <row r="304" spans="2:6" x14ac:dyDescent="0.25">
      <c r="B304" s="66">
        <v>23</v>
      </c>
      <c r="C304" s="66" t="s">
        <v>99</v>
      </c>
      <c r="D304" s="66">
        <v>2</v>
      </c>
      <c r="E304" s="66" t="s">
        <v>69</v>
      </c>
      <c r="F304" s="68">
        <v>43118</v>
      </c>
    </row>
    <row r="305" spans="2:6" x14ac:dyDescent="0.25">
      <c r="B305" s="66">
        <v>4</v>
      </c>
      <c r="C305" s="66" t="s">
        <v>99</v>
      </c>
      <c r="D305" s="66">
        <v>2</v>
      </c>
      <c r="E305" s="66" t="s">
        <v>69</v>
      </c>
      <c r="F305" s="68">
        <v>43269</v>
      </c>
    </row>
    <row r="306" spans="2:6" x14ac:dyDescent="0.25">
      <c r="B306" s="66">
        <v>9</v>
      </c>
      <c r="C306" s="66" t="s">
        <v>99</v>
      </c>
      <c r="D306" s="66">
        <v>2</v>
      </c>
      <c r="E306" s="66" t="s">
        <v>69</v>
      </c>
      <c r="F306" s="68">
        <v>43269</v>
      </c>
    </row>
    <row r="307" spans="2:6" x14ac:dyDescent="0.25">
      <c r="B307" s="66">
        <v>11</v>
      </c>
      <c r="C307" s="66" t="s">
        <v>99</v>
      </c>
      <c r="D307" s="66">
        <v>2</v>
      </c>
      <c r="E307" s="66" t="s">
        <v>69</v>
      </c>
      <c r="F307" s="68">
        <v>43269</v>
      </c>
    </row>
    <row r="308" spans="2:6" x14ac:dyDescent="0.25">
      <c r="B308" s="66">
        <v>21</v>
      </c>
      <c r="C308" s="66" t="s">
        <v>99</v>
      </c>
      <c r="D308" s="66">
        <v>2</v>
      </c>
      <c r="E308" s="66" t="s">
        <v>69</v>
      </c>
      <c r="F308" s="68">
        <v>43269</v>
      </c>
    </row>
    <row r="309" spans="2:6" x14ac:dyDescent="0.25">
      <c r="B309" s="66">
        <v>23</v>
      </c>
      <c r="C309" s="66" t="s">
        <v>99</v>
      </c>
      <c r="D309" s="66">
        <v>2</v>
      </c>
      <c r="E309" s="66" t="s">
        <v>69</v>
      </c>
      <c r="F309" s="68">
        <v>43269</v>
      </c>
    </row>
    <row r="310" spans="2:6" x14ac:dyDescent="0.25">
      <c r="B310" s="80">
        <v>29</v>
      </c>
      <c r="C310" s="80" t="s">
        <v>111</v>
      </c>
      <c r="D310" s="80">
        <v>2</v>
      </c>
      <c r="E310" s="80" t="s">
        <v>69</v>
      </c>
      <c r="F310" s="79">
        <v>42903</v>
      </c>
    </row>
    <row r="311" spans="2:6" x14ac:dyDescent="0.25">
      <c r="B311" s="74">
        <v>35</v>
      </c>
      <c r="C311" s="75" t="s">
        <v>100</v>
      </c>
      <c r="D311" s="74">
        <v>6</v>
      </c>
      <c r="E311" s="75" t="s">
        <v>69</v>
      </c>
      <c r="F311" s="79">
        <v>42736</v>
      </c>
    </row>
    <row r="312" spans="2:6" x14ac:dyDescent="0.25">
      <c r="B312" s="74">
        <v>35</v>
      </c>
      <c r="C312" s="75" t="s">
        <v>100</v>
      </c>
      <c r="D312" s="74">
        <v>6</v>
      </c>
      <c r="E312" s="75" t="s">
        <v>69</v>
      </c>
      <c r="F312" s="79">
        <v>42583</v>
      </c>
    </row>
    <row r="313" spans="2:6" ht="15.75" x14ac:dyDescent="0.25">
      <c r="B313" s="71">
        <v>31</v>
      </c>
      <c r="C313" s="72" t="s">
        <v>116</v>
      </c>
      <c r="D313" s="71">
        <v>2</v>
      </c>
      <c r="E313" s="72" t="s">
        <v>69</v>
      </c>
      <c r="F313" s="73">
        <v>42156</v>
      </c>
    </row>
    <row r="314" spans="2:6" ht="16.5" x14ac:dyDescent="0.25">
      <c r="B314" s="74">
        <v>27</v>
      </c>
      <c r="C314" s="75" t="s">
        <v>116</v>
      </c>
      <c r="D314" s="74">
        <v>2</v>
      </c>
      <c r="E314" s="76" t="s">
        <v>69</v>
      </c>
      <c r="F314" s="77">
        <v>42217</v>
      </c>
    </row>
    <row r="315" spans="2:6" x14ac:dyDescent="0.25">
      <c r="B315" s="74">
        <v>27</v>
      </c>
      <c r="C315" s="75" t="s">
        <v>116</v>
      </c>
      <c r="D315" s="74">
        <v>2</v>
      </c>
      <c r="E315" s="75" t="s">
        <v>69</v>
      </c>
      <c r="F315" s="79">
        <v>42522</v>
      </c>
    </row>
    <row r="316" spans="2:6" x14ac:dyDescent="0.25">
      <c r="B316" s="66">
        <v>30</v>
      </c>
      <c r="C316" s="66" t="s">
        <v>116</v>
      </c>
      <c r="D316" s="66">
        <v>2</v>
      </c>
      <c r="E316" s="66" t="s">
        <v>69</v>
      </c>
      <c r="F316" s="68">
        <v>43269</v>
      </c>
    </row>
    <row r="317" spans="2:6" x14ac:dyDescent="0.25">
      <c r="B317" s="74">
        <v>33</v>
      </c>
      <c r="C317" s="75" t="s">
        <v>116</v>
      </c>
      <c r="D317" s="74">
        <v>4</v>
      </c>
      <c r="E317" s="75" t="s">
        <v>69</v>
      </c>
      <c r="F317" s="79">
        <v>42522</v>
      </c>
    </row>
    <row r="318" spans="2:6" x14ac:dyDescent="0.25">
      <c r="B318" s="80">
        <v>33</v>
      </c>
      <c r="C318" s="80" t="s">
        <v>116</v>
      </c>
      <c r="D318" s="80">
        <v>4</v>
      </c>
      <c r="E318" s="80" t="s">
        <v>69</v>
      </c>
      <c r="F318" s="81">
        <v>43329</v>
      </c>
    </row>
    <row r="319" spans="2:6" ht="15.75" x14ac:dyDescent="0.25">
      <c r="B319" s="71">
        <v>5</v>
      </c>
      <c r="C319" s="72" t="s">
        <v>99</v>
      </c>
      <c r="D319" s="71">
        <v>2</v>
      </c>
      <c r="E319" s="72" t="s">
        <v>67</v>
      </c>
      <c r="F319" s="73">
        <v>42156</v>
      </c>
    </row>
    <row r="320" spans="2:6" ht="15.75" x14ac:dyDescent="0.25">
      <c r="B320" s="71">
        <v>12</v>
      </c>
      <c r="C320" s="72" t="s">
        <v>99</v>
      </c>
      <c r="D320" s="71">
        <v>2</v>
      </c>
      <c r="E320" s="72" t="s">
        <v>67</v>
      </c>
      <c r="F320" s="73">
        <v>42156</v>
      </c>
    </row>
    <row r="321" spans="2:6" ht="16.5" x14ac:dyDescent="0.25">
      <c r="B321" s="74">
        <v>4</v>
      </c>
      <c r="C321" s="75" t="s">
        <v>99</v>
      </c>
      <c r="D321" s="74">
        <v>2</v>
      </c>
      <c r="E321" s="76" t="s">
        <v>67</v>
      </c>
      <c r="F321" s="77">
        <v>42217</v>
      </c>
    </row>
    <row r="322" spans="2:6" ht="16.5" x14ac:dyDescent="0.25">
      <c r="B322" s="74">
        <v>11</v>
      </c>
      <c r="C322" s="75" t="s">
        <v>99</v>
      </c>
      <c r="D322" s="74">
        <v>2</v>
      </c>
      <c r="E322" s="76" t="s">
        <v>67</v>
      </c>
      <c r="F322" s="77">
        <v>42217</v>
      </c>
    </row>
    <row r="323" spans="2:6" x14ac:dyDescent="0.25">
      <c r="B323" s="78">
        <v>9</v>
      </c>
      <c r="C323" s="28" t="s">
        <v>99</v>
      </c>
      <c r="D323" s="78">
        <v>2</v>
      </c>
      <c r="E323" s="28" t="s">
        <v>67</v>
      </c>
      <c r="F323" s="79">
        <v>42370</v>
      </c>
    </row>
    <row r="324" spans="2:6" x14ac:dyDescent="0.25">
      <c r="B324" s="78">
        <v>16</v>
      </c>
      <c r="C324" s="28" t="s">
        <v>99</v>
      </c>
      <c r="D324" s="78">
        <v>2</v>
      </c>
      <c r="E324" s="28" t="s">
        <v>67</v>
      </c>
      <c r="F324" s="79">
        <v>42370</v>
      </c>
    </row>
    <row r="325" spans="2:6" x14ac:dyDescent="0.25">
      <c r="B325" s="74">
        <v>11</v>
      </c>
      <c r="C325" s="75" t="s">
        <v>99</v>
      </c>
      <c r="D325" s="74">
        <v>2</v>
      </c>
      <c r="E325" s="75" t="s">
        <v>67</v>
      </c>
      <c r="F325" s="79">
        <v>42522</v>
      </c>
    </row>
    <row r="326" spans="2:6" x14ac:dyDescent="0.25">
      <c r="B326" s="74">
        <v>15</v>
      </c>
      <c r="C326" s="75" t="s">
        <v>99</v>
      </c>
      <c r="D326" s="74">
        <v>2</v>
      </c>
      <c r="E326" s="75" t="s">
        <v>67</v>
      </c>
      <c r="F326" s="79">
        <v>42522</v>
      </c>
    </row>
    <row r="327" spans="2:6" x14ac:dyDescent="0.25">
      <c r="B327" s="74">
        <v>7</v>
      </c>
      <c r="C327" s="75" t="s">
        <v>99</v>
      </c>
      <c r="D327" s="74">
        <v>2</v>
      </c>
      <c r="E327" s="75" t="s">
        <v>67</v>
      </c>
      <c r="F327" s="79">
        <v>42736</v>
      </c>
    </row>
    <row r="328" spans="2:6" x14ac:dyDescent="0.25">
      <c r="B328" s="74">
        <v>9</v>
      </c>
      <c r="C328" s="75" t="s">
        <v>99</v>
      </c>
      <c r="D328" s="74">
        <v>2</v>
      </c>
      <c r="E328" s="75" t="s">
        <v>67</v>
      </c>
      <c r="F328" s="79">
        <v>42736</v>
      </c>
    </row>
    <row r="329" spans="2:6" x14ac:dyDescent="0.25">
      <c r="B329" s="74">
        <v>12</v>
      </c>
      <c r="C329" s="75" t="s">
        <v>99</v>
      </c>
      <c r="D329" s="74">
        <v>2</v>
      </c>
      <c r="E329" s="75" t="s">
        <v>67</v>
      </c>
      <c r="F329" s="79">
        <v>42736</v>
      </c>
    </row>
    <row r="330" spans="2:6" x14ac:dyDescent="0.25">
      <c r="B330" s="74">
        <v>14</v>
      </c>
      <c r="C330" s="75" t="s">
        <v>99</v>
      </c>
      <c r="D330" s="74">
        <v>2</v>
      </c>
      <c r="E330" s="75" t="s">
        <v>67</v>
      </c>
      <c r="F330" s="79">
        <v>42736</v>
      </c>
    </row>
    <row r="331" spans="2:6" x14ac:dyDescent="0.25">
      <c r="B331" s="74">
        <v>17</v>
      </c>
      <c r="C331" s="75" t="s">
        <v>99</v>
      </c>
      <c r="D331" s="74">
        <v>2</v>
      </c>
      <c r="E331" s="75" t="s">
        <v>67</v>
      </c>
      <c r="F331" s="79">
        <v>42736</v>
      </c>
    </row>
    <row r="332" spans="2:6" x14ac:dyDescent="0.25">
      <c r="B332" s="74">
        <v>6</v>
      </c>
      <c r="C332" s="75" t="s">
        <v>99</v>
      </c>
      <c r="D332" s="74">
        <v>2</v>
      </c>
      <c r="E332" s="75" t="s">
        <v>67</v>
      </c>
      <c r="F332" s="79">
        <v>42583</v>
      </c>
    </row>
    <row r="333" spans="2:6" x14ac:dyDescent="0.25">
      <c r="B333" s="74">
        <v>8</v>
      </c>
      <c r="C333" s="75" t="s">
        <v>99</v>
      </c>
      <c r="D333" s="74">
        <v>2</v>
      </c>
      <c r="E333" s="75" t="s">
        <v>67</v>
      </c>
      <c r="F333" s="79">
        <v>42583</v>
      </c>
    </row>
    <row r="334" spans="2:6" x14ac:dyDescent="0.25">
      <c r="B334" s="80">
        <v>3</v>
      </c>
      <c r="C334" s="80" t="s">
        <v>99</v>
      </c>
      <c r="D334" s="80">
        <v>2</v>
      </c>
      <c r="E334" s="80" t="s">
        <v>67</v>
      </c>
      <c r="F334" s="79">
        <v>42903</v>
      </c>
    </row>
    <row r="335" spans="2:6" x14ac:dyDescent="0.25">
      <c r="B335" s="80">
        <v>13</v>
      </c>
      <c r="C335" s="80" t="s">
        <v>99</v>
      </c>
      <c r="D335" s="80">
        <v>2</v>
      </c>
      <c r="E335" s="80" t="s">
        <v>67</v>
      </c>
      <c r="F335" s="79">
        <v>42903</v>
      </c>
    </row>
    <row r="336" spans="2:6" x14ac:dyDescent="0.25">
      <c r="B336" s="80">
        <v>22</v>
      </c>
      <c r="C336" s="80" t="s">
        <v>99</v>
      </c>
      <c r="D336" s="80">
        <v>2</v>
      </c>
      <c r="E336" s="80" t="s">
        <v>67</v>
      </c>
      <c r="F336" s="79">
        <v>42903</v>
      </c>
    </row>
    <row r="337" spans="2:6" x14ac:dyDescent="0.25">
      <c r="B337" s="80">
        <v>14</v>
      </c>
      <c r="C337" s="80" t="s">
        <v>99</v>
      </c>
      <c r="D337" s="80">
        <v>2</v>
      </c>
      <c r="E337" s="80" t="s">
        <v>67</v>
      </c>
      <c r="F337" s="81">
        <v>43329</v>
      </c>
    </row>
    <row r="338" spans="2:6" x14ac:dyDescent="0.25">
      <c r="B338" s="80">
        <v>19</v>
      </c>
      <c r="C338" s="80" t="s">
        <v>99</v>
      </c>
      <c r="D338" s="80">
        <v>2</v>
      </c>
      <c r="E338" s="80" t="s">
        <v>67</v>
      </c>
      <c r="F338" s="81">
        <v>43329</v>
      </c>
    </row>
    <row r="339" spans="2:6" x14ac:dyDescent="0.25">
      <c r="B339" s="80">
        <v>21</v>
      </c>
      <c r="C339" s="80" t="s">
        <v>99</v>
      </c>
      <c r="D339" s="80">
        <v>2</v>
      </c>
      <c r="E339" s="80" t="s">
        <v>67</v>
      </c>
      <c r="F339" s="81">
        <v>43329</v>
      </c>
    </row>
    <row r="340" spans="2:6" x14ac:dyDescent="0.25">
      <c r="B340" s="66">
        <v>4</v>
      </c>
      <c r="C340" s="66" t="s">
        <v>99</v>
      </c>
      <c r="D340" s="66">
        <v>2</v>
      </c>
      <c r="E340" s="66" t="s">
        <v>67</v>
      </c>
      <c r="F340" s="68">
        <v>43118</v>
      </c>
    </row>
    <row r="341" spans="2:6" x14ac:dyDescent="0.25">
      <c r="B341" s="66">
        <v>6</v>
      </c>
      <c r="C341" s="66" t="s">
        <v>99</v>
      </c>
      <c r="D341" s="66">
        <v>2</v>
      </c>
      <c r="E341" s="66" t="s">
        <v>67</v>
      </c>
      <c r="F341" s="68">
        <v>43269</v>
      </c>
    </row>
    <row r="342" spans="2:6" x14ac:dyDescent="0.25">
      <c r="B342" s="66">
        <v>8</v>
      </c>
      <c r="C342" s="66" t="s">
        <v>99</v>
      </c>
      <c r="D342" s="66">
        <v>2</v>
      </c>
      <c r="E342" s="66" t="s">
        <v>67</v>
      </c>
      <c r="F342" s="68">
        <v>43269</v>
      </c>
    </row>
    <row r="343" spans="2:6" x14ac:dyDescent="0.25">
      <c r="B343" s="80">
        <v>36</v>
      </c>
      <c r="C343" s="80" t="s">
        <v>111</v>
      </c>
      <c r="D343" s="80">
        <v>6</v>
      </c>
      <c r="E343" s="80" t="s">
        <v>67</v>
      </c>
      <c r="F343" s="79">
        <v>42903</v>
      </c>
    </row>
    <row r="344" spans="2:6" x14ac:dyDescent="0.25">
      <c r="B344" s="74">
        <v>27</v>
      </c>
      <c r="C344" s="75" t="s">
        <v>100</v>
      </c>
      <c r="D344" s="74">
        <v>2</v>
      </c>
      <c r="E344" s="75" t="s">
        <v>67</v>
      </c>
      <c r="F344" s="79">
        <v>42736</v>
      </c>
    </row>
    <row r="345" spans="2:6" x14ac:dyDescent="0.25">
      <c r="B345" s="74">
        <v>31</v>
      </c>
      <c r="C345" s="75" t="s">
        <v>100</v>
      </c>
      <c r="D345" s="74">
        <v>2</v>
      </c>
      <c r="E345" s="75" t="s">
        <v>67</v>
      </c>
      <c r="F345" s="79">
        <v>42583</v>
      </c>
    </row>
    <row r="346" spans="2:6" x14ac:dyDescent="0.25">
      <c r="B346" s="74">
        <v>34</v>
      </c>
      <c r="C346" s="75" t="s">
        <v>100</v>
      </c>
      <c r="D346" s="74">
        <v>4</v>
      </c>
      <c r="E346" s="75" t="s">
        <v>67</v>
      </c>
      <c r="F346" s="79">
        <v>42583</v>
      </c>
    </row>
    <row r="347" spans="2:6" ht="15.75" x14ac:dyDescent="0.25">
      <c r="B347" s="71">
        <v>28</v>
      </c>
      <c r="C347" s="72" t="s">
        <v>116</v>
      </c>
      <c r="D347" s="71">
        <v>2</v>
      </c>
      <c r="E347" s="72" t="s">
        <v>67</v>
      </c>
      <c r="F347" s="73">
        <v>42156</v>
      </c>
    </row>
    <row r="348" spans="2:6" x14ac:dyDescent="0.25">
      <c r="B348" s="78">
        <v>29</v>
      </c>
      <c r="C348" s="28" t="s">
        <v>116</v>
      </c>
      <c r="D348" s="78">
        <v>2</v>
      </c>
      <c r="E348" s="28" t="s">
        <v>67</v>
      </c>
      <c r="F348" s="79">
        <v>42370</v>
      </c>
    </row>
    <row r="349" spans="2:6" x14ac:dyDescent="0.25">
      <c r="B349" s="74">
        <v>28</v>
      </c>
      <c r="C349" s="75" t="s">
        <v>116</v>
      </c>
      <c r="D349" s="74">
        <v>2</v>
      </c>
      <c r="E349" s="75" t="s">
        <v>67</v>
      </c>
      <c r="F349" s="79">
        <v>42522</v>
      </c>
    </row>
    <row r="350" spans="2:6" x14ac:dyDescent="0.25">
      <c r="B350" s="74">
        <v>30</v>
      </c>
      <c r="C350" s="75" t="s">
        <v>116</v>
      </c>
      <c r="D350" s="74">
        <v>2</v>
      </c>
      <c r="E350" s="75" t="s">
        <v>67</v>
      </c>
      <c r="F350" s="79">
        <v>42522</v>
      </c>
    </row>
    <row r="351" spans="2:6" x14ac:dyDescent="0.25">
      <c r="B351" s="66">
        <v>27</v>
      </c>
      <c r="C351" s="66" t="s">
        <v>116</v>
      </c>
      <c r="D351" s="66">
        <v>2</v>
      </c>
      <c r="E351" s="66" t="s">
        <v>67</v>
      </c>
      <c r="F351" s="68">
        <v>43118</v>
      </c>
    </row>
    <row r="352" spans="2:6" x14ac:dyDescent="0.25">
      <c r="B352" s="66">
        <v>31</v>
      </c>
      <c r="C352" s="66" t="s">
        <v>116</v>
      </c>
      <c r="D352" s="66">
        <v>2</v>
      </c>
      <c r="E352" s="66" t="s">
        <v>67</v>
      </c>
      <c r="F352" s="68">
        <v>43118</v>
      </c>
    </row>
    <row r="353" spans="2:6" ht="15.75" x14ac:dyDescent="0.25">
      <c r="B353" s="71">
        <v>34</v>
      </c>
      <c r="C353" s="72" t="s">
        <v>116</v>
      </c>
      <c r="D353" s="71">
        <v>4</v>
      </c>
      <c r="E353" s="72" t="s">
        <v>67</v>
      </c>
      <c r="F353" s="73">
        <v>42156</v>
      </c>
    </row>
    <row r="354" spans="2:6" ht="16.5" x14ac:dyDescent="0.25">
      <c r="B354" s="74">
        <v>32</v>
      </c>
      <c r="C354" s="75" t="s">
        <v>116</v>
      </c>
      <c r="D354" s="74">
        <v>4</v>
      </c>
      <c r="E354" s="76" t="s">
        <v>67</v>
      </c>
      <c r="F354" s="77">
        <v>42217</v>
      </c>
    </row>
    <row r="355" spans="2:6" x14ac:dyDescent="0.25">
      <c r="B355" s="78">
        <v>32</v>
      </c>
      <c r="C355" s="28" t="s">
        <v>116</v>
      </c>
      <c r="D355" s="78">
        <v>4</v>
      </c>
      <c r="E355" s="28" t="s">
        <v>67</v>
      </c>
      <c r="F355" s="79">
        <v>42370</v>
      </c>
    </row>
    <row r="356" spans="2:6" x14ac:dyDescent="0.25">
      <c r="B356" s="80">
        <v>34</v>
      </c>
      <c r="C356" s="80" t="s">
        <v>116</v>
      </c>
      <c r="D356" s="80">
        <v>4</v>
      </c>
      <c r="E356" s="80" t="s">
        <v>67</v>
      </c>
      <c r="F356" s="81">
        <v>43329</v>
      </c>
    </row>
    <row r="357" spans="2:6" x14ac:dyDescent="0.25">
      <c r="B357" s="66">
        <v>34</v>
      </c>
      <c r="C357" s="66" t="s">
        <v>116</v>
      </c>
      <c r="D357" s="66">
        <v>4</v>
      </c>
      <c r="E357" s="66" t="s">
        <v>67</v>
      </c>
      <c r="F357" s="68">
        <v>43118</v>
      </c>
    </row>
    <row r="358" spans="2:6" x14ac:dyDescent="0.25">
      <c r="B358" s="66">
        <v>33</v>
      </c>
      <c r="C358" s="66" t="s">
        <v>116</v>
      </c>
      <c r="D358" s="66">
        <v>4</v>
      </c>
      <c r="E358" s="66" t="s">
        <v>67</v>
      </c>
      <c r="F358" s="68">
        <v>43269</v>
      </c>
    </row>
    <row r="359" spans="2:6" x14ac:dyDescent="0.25">
      <c r="B359" s="78">
        <v>36</v>
      </c>
      <c r="C359" s="28" t="s">
        <v>116</v>
      </c>
      <c r="D359" s="78">
        <v>6</v>
      </c>
      <c r="E359" s="28" t="s">
        <v>67</v>
      </c>
      <c r="F359" s="79">
        <v>42370</v>
      </c>
    </row>
  </sheetData>
  <sortState ref="B2:F359">
    <sortCondition ref="E2:E359"/>
    <sortCondition descending="1" ref="C2:C359"/>
    <sortCondition ref="D2:D359"/>
  </sortState>
  <mergeCells count="1">
    <mergeCell ref="I44:O44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"/>
  <sheetViews>
    <sheetView workbookViewId="0">
      <selection activeCell="E10" sqref="E10"/>
    </sheetView>
  </sheetViews>
  <sheetFormatPr defaultRowHeight="15" x14ac:dyDescent="0.25"/>
  <sheetData>
    <row r="1" spans="1:7" ht="15.75" x14ac:dyDescent="0.25">
      <c r="A1" s="11" t="s">
        <v>75</v>
      </c>
      <c r="B1" s="11" t="s">
        <v>113</v>
      </c>
      <c r="C1" s="11" t="s">
        <v>84</v>
      </c>
      <c r="D1" s="66"/>
      <c r="E1" s="11" t="s">
        <v>112</v>
      </c>
      <c r="F1" s="11" t="s">
        <v>113</v>
      </c>
      <c r="G1" s="11" t="s">
        <v>84</v>
      </c>
    </row>
    <row r="2" spans="1:7" x14ac:dyDescent="0.25">
      <c r="A2" s="66" t="s">
        <v>72</v>
      </c>
      <c r="B2" s="30">
        <f>C2/602</f>
        <v>3.9867109634551492E-2</v>
      </c>
      <c r="C2" s="66">
        <v>24</v>
      </c>
      <c r="D2" s="66"/>
      <c r="E2" s="66" t="s">
        <v>86</v>
      </c>
      <c r="F2" s="67">
        <f>G2/602</f>
        <v>6.6445182724252497E-2</v>
      </c>
      <c r="G2" s="66">
        <v>40</v>
      </c>
    </row>
    <row r="3" spans="1:7" x14ac:dyDescent="0.25">
      <c r="A3" s="66" t="s">
        <v>73</v>
      </c>
      <c r="B3" s="30">
        <f t="shared" ref="B3:B15" si="0">C3/602</f>
        <v>2.6578073089700997E-2</v>
      </c>
      <c r="C3" s="66">
        <v>16</v>
      </c>
      <c r="D3" s="66"/>
      <c r="E3" s="66" t="s">
        <v>93</v>
      </c>
      <c r="F3" s="67">
        <f t="shared" ref="F3:F7" si="1">G3/602</f>
        <v>0.30564784053156147</v>
      </c>
      <c r="G3" s="66">
        <v>184</v>
      </c>
    </row>
    <row r="4" spans="1:7" x14ac:dyDescent="0.25">
      <c r="A4" s="66" t="s">
        <v>64</v>
      </c>
      <c r="B4" s="30">
        <f t="shared" si="0"/>
        <v>5.647840531561462E-2</v>
      </c>
      <c r="C4" s="66">
        <v>34</v>
      </c>
      <c r="D4" s="66"/>
      <c r="E4" s="66" t="s">
        <v>94</v>
      </c>
      <c r="F4" s="67">
        <f t="shared" si="1"/>
        <v>6.3122923588039864E-2</v>
      </c>
      <c r="G4" s="66">
        <v>38</v>
      </c>
    </row>
    <row r="5" spans="1:7" x14ac:dyDescent="0.25">
      <c r="A5" s="66" t="s">
        <v>70</v>
      </c>
      <c r="B5" s="30">
        <f t="shared" si="0"/>
        <v>6.6445182724252497E-2</v>
      </c>
      <c r="C5" s="66">
        <v>40</v>
      </c>
      <c r="D5" s="66"/>
      <c r="E5" s="66" t="s">
        <v>95</v>
      </c>
      <c r="F5" s="67">
        <f t="shared" si="1"/>
        <v>0.13953488372093023</v>
      </c>
      <c r="G5" s="66">
        <v>84</v>
      </c>
    </row>
    <row r="6" spans="1:7" x14ac:dyDescent="0.25">
      <c r="A6" s="66" t="s">
        <v>66</v>
      </c>
      <c r="B6" s="30">
        <f t="shared" si="0"/>
        <v>0.14950166112956811</v>
      </c>
      <c r="C6" s="66">
        <v>90</v>
      </c>
      <c r="D6" s="66"/>
      <c r="E6" s="66" t="s">
        <v>96</v>
      </c>
      <c r="F6" s="67">
        <f t="shared" si="1"/>
        <v>0.11295681063122924</v>
      </c>
      <c r="G6" s="66">
        <v>68</v>
      </c>
    </row>
    <row r="7" spans="1:7" x14ac:dyDescent="0.25">
      <c r="A7" s="66" t="s">
        <v>74</v>
      </c>
      <c r="B7" s="30">
        <f t="shared" si="0"/>
        <v>3.3222591362126248E-2</v>
      </c>
      <c r="C7" s="66">
        <v>20</v>
      </c>
      <c r="D7" s="66"/>
      <c r="E7" s="66" t="s">
        <v>97</v>
      </c>
      <c r="F7" s="67">
        <f t="shared" si="1"/>
        <v>0.3122923588039867</v>
      </c>
      <c r="G7" s="66">
        <v>188</v>
      </c>
    </row>
    <row r="8" spans="1:7" x14ac:dyDescent="0.25">
      <c r="A8" s="66" t="s">
        <v>65</v>
      </c>
      <c r="B8" s="30">
        <f t="shared" si="0"/>
        <v>3.3222591362126248E-2</v>
      </c>
      <c r="C8" s="66">
        <v>20</v>
      </c>
      <c r="D8" s="66"/>
      <c r="E8" s="66"/>
      <c r="F8" s="67">
        <f>SUM(F2:F7)</f>
        <v>1</v>
      </c>
      <c r="G8" s="66">
        <f>SUM(G2:G7)</f>
        <v>602</v>
      </c>
    </row>
    <row r="9" spans="1:7" x14ac:dyDescent="0.25">
      <c r="A9" s="66" t="s">
        <v>61</v>
      </c>
      <c r="B9" s="30">
        <f t="shared" si="0"/>
        <v>2.9900332225913623E-2</v>
      </c>
      <c r="C9" s="66">
        <v>18</v>
      </c>
      <c r="D9" s="66"/>
      <c r="E9" s="66"/>
      <c r="F9" s="66"/>
      <c r="G9" s="66"/>
    </row>
    <row r="10" spans="1:7" x14ac:dyDescent="0.25">
      <c r="A10" s="66" t="s">
        <v>63</v>
      </c>
      <c r="B10" s="30">
        <f t="shared" si="0"/>
        <v>2.9900332225913623E-2</v>
      </c>
      <c r="C10" s="66">
        <v>18</v>
      </c>
      <c r="D10" s="66"/>
      <c r="E10" s="66" t="s">
        <v>115</v>
      </c>
      <c r="F10" s="66"/>
      <c r="G10" s="66"/>
    </row>
    <row r="11" spans="1:7" x14ac:dyDescent="0.25">
      <c r="A11" s="66" t="s">
        <v>68</v>
      </c>
      <c r="B11" s="30">
        <f t="shared" si="0"/>
        <v>0.10963455149501661</v>
      </c>
      <c r="C11" s="66">
        <v>66</v>
      </c>
      <c r="D11" s="66"/>
      <c r="E11" s="66"/>
      <c r="F11" s="66"/>
      <c r="G11" s="66"/>
    </row>
    <row r="12" spans="1:7" x14ac:dyDescent="0.25">
      <c r="A12" s="66" t="s">
        <v>71</v>
      </c>
      <c r="B12" s="30">
        <f t="shared" si="0"/>
        <v>0.11295681063122924</v>
      </c>
      <c r="C12" s="66">
        <v>68</v>
      </c>
      <c r="D12" s="66"/>
      <c r="E12" s="66"/>
      <c r="F12" s="66"/>
      <c r="G12" s="66"/>
    </row>
    <row r="13" spans="1:7" x14ac:dyDescent="0.25">
      <c r="A13" s="66" t="s">
        <v>62</v>
      </c>
      <c r="B13" s="30">
        <f t="shared" si="0"/>
        <v>8.6378737541528236E-2</v>
      </c>
      <c r="C13" s="66">
        <v>52</v>
      </c>
      <c r="D13" s="66"/>
      <c r="E13" s="66"/>
      <c r="F13" s="66"/>
      <c r="G13" s="66"/>
    </row>
    <row r="14" spans="1:7" x14ac:dyDescent="0.25">
      <c r="A14" s="66" t="s">
        <v>69</v>
      </c>
      <c r="B14" s="30">
        <f t="shared" si="0"/>
        <v>9.9667774086378738E-2</v>
      </c>
      <c r="C14" s="66">
        <v>60</v>
      </c>
      <c r="D14" s="66"/>
      <c r="E14" s="66"/>
      <c r="F14" s="66"/>
      <c r="G14" s="66"/>
    </row>
    <row r="15" spans="1:7" x14ac:dyDescent="0.25">
      <c r="A15" s="66" t="s">
        <v>67</v>
      </c>
      <c r="B15" s="30">
        <f t="shared" si="0"/>
        <v>0.12624584717607973</v>
      </c>
      <c r="C15" s="66">
        <v>76</v>
      </c>
      <c r="D15" s="66"/>
      <c r="E15" s="66"/>
      <c r="F15" s="66"/>
      <c r="G15" s="66"/>
    </row>
    <row r="16" spans="1:7" ht="15.75" x14ac:dyDescent="0.25">
      <c r="A16" s="11"/>
      <c r="B16" s="67">
        <f>SUM(B2:B15)</f>
        <v>0.99999999999999978</v>
      </c>
      <c r="C16" s="66">
        <f>SUM(C2:C15)</f>
        <v>602</v>
      </c>
      <c r="D16" s="66"/>
      <c r="E16" s="66"/>
      <c r="F16" s="66"/>
      <c r="G16" s="6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2"/>
  <sheetViews>
    <sheetView workbookViewId="0">
      <selection activeCell="J12" sqref="J12"/>
    </sheetView>
  </sheetViews>
  <sheetFormatPr defaultRowHeight="15" x14ac:dyDescent="0.25"/>
  <cols>
    <col min="1" max="1" width="23.42578125" style="27" customWidth="1"/>
    <col min="2" max="2" width="19.5703125" style="27" customWidth="1"/>
    <col min="3" max="3" width="22.140625" style="27" customWidth="1"/>
    <col min="4" max="4" width="14.28515625" style="27" customWidth="1"/>
    <col min="5" max="5" width="9.140625" style="27"/>
    <col min="7" max="7" width="11.5703125" style="30" customWidth="1"/>
  </cols>
  <sheetData>
    <row r="1" spans="1:7" ht="15.75" thickBot="1" x14ac:dyDescent="0.3">
      <c r="A1" s="117" t="s">
        <v>103</v>
      </c>
      <c r="B1" s="117"/>
      <c r="C1" s="117"/>
      <c r="D1" s="117"/>
      <c r="E1" s="117"/>
      <c r="F1" s="117"/>
      <c r="G1" s="117"/>
    </row>
    <row r="2" spans="1:7" ht="24.75" customHeight="1" x14ac:dyDescent="0.25">
      <c r="A2" s="31" t="s">
        <v>75</v>
      </c>
      <c r="B2" s="32" t="s">
        <v>81</v>
      </c>
      <c r="C2" s="32" t="s">
        <v>82</v>
      </c>
      <c r="D2" s="32" t="s">
        <v>79</v>
      </c>
      <c r="E2" s="32" t="s">
        <v>80</v>
      </c>
      <c r="F2" s="32" t="s">
        <v>84</v>
      </c>
      <c r="G2" s="33" t="s">
        <v>85</v>
      </c>
    </row>
    <row r="3" spans="1:7" ht="24.75" customHeight="1" x14ac:dyDescent="0.25">
      <c r="A3" s="34" t="s">
        <v>39</v>
      </c>
      <c r="B3" s="35">
        <v>6</v>
      </c>
      <c r="C3" s="36">
        <f>B3/144</f>
        <v>4.1666666666666664E-2</v>
      </c>
      <c r="D3" s="35">
        <v>5</v>
      </c>
      <c r="E3" s="35">
        <v>1</v>
      </c>
      <c r="F3" s="35">
        <v>12</v>
      </c>
      <c r="G3" s="37">
        <f>F3/344</f>
        <v>3.4883720930232558E-2</v>
      </c>
    </row>
    <row r="4" spans="1:7" ht="24.75" customHeight="1" x14ac:dyDescent="0.25">
      <c r="A4" s="34" t="s">
        <v>40</v>
      </c>
      <c r="B4" s="35">
        <v>5</v>
      </c>
      <c r="C4" s="36">
        <f t="shared" ref="C4:C16" si="0">B4/144</f>
        <v>3.4722222222222224E-2</v>
      </c>
      <c r="D4" s="35">
        <v>3</v>
      </c>
      <c r="E4" s="35">
        <v>2</v>
      </c>
      <c r="F4" s="35">
        <v>10</v>
      </c>
      <c r="G4" s="37">
        <f t="shared" ref="G4:G16" si="1">F4/344</f>
        <v>2.9069767441860465E-2</v>
      </c>
    </row>
    <row r="5" spans="1:7" ht="24.75" customHeight="1" x14ac:dyDescent="0.25">
      <c r="A5" s="34" t="s">
        <v>31</v>
      </c>
      <c r="B5" s="35">
        <v>10</v>
      </c>
      <c r="C5" s="36">
        <f t="shared" si="0"/>
        <v>6.9444444444444448E-2</v>
      </c>
      <c r="D5" s="35">
        <v>9</v>
      </c>
      <c r="E5" s="35">
        <v>1</v>
      </c>
      <c r="F5" s="35">
        <v>20</v>
      </c>
      <c r="G5" s="37">
        <f t="shared" si="1"/>
        <v>5.8139534883720929E-2</v>
      </c>
    </row>
    <row r="6" spans="1:7" ht="24.75" customHeight="1" x14ac:dyDescent="0.25">
      <c r="A6" s="34" t="s">
        <v>37</v>
      </c>
      <c r="B6" s="35">
        <v>10</v>
      </c>
      <c r="C6" s="36">
        <f t="shared" si="0"/>
        <v>6.9444444444444448E-2</v>
      </c>
      <c r="D6" s="35">
        <v>5</v>
      </c>
      <c r="E6" s="35">
        <v>5</v>
      </c>
      <c r="F6" s="35">
        <v>22</v>
      </c>
      <c r="G6" s="37">
        <f t="shared" si="1"/>
        <v>6.3953488372093026E-2</v>
      </c>
    </row>
    <row r="7" spans="1:7" ht="24.75" customHeight="1" x14ac:dyDescent="0.25">
      <c r="A7" s="34" t="s">
        <v>33</v>
      </c>
      <c r="B7" s="35">
        <v>18</v>
      </c>
      <c r="C7" s="36">
        <f t="shared" si="0"/>
        <v>0.125</v>
      </c>
      <c r="D7" s="35">
        <v>10</v>
      </c>
      <c r="E7" s="35">
        <v>8</v>
      </c>
      <c r="F7" s="35">
        <v>54</v>
      </c>
      <c r="G7" s="37">
        <f t="shared" si="1"/>
        <v>0.15697674418604651</v>
      </c>
    </row>
    <row r="8" spans="1:7" ht="24.75" customHeight="1" x14ac:dyDescent="0.25">
      <c r="A8" s="34" t="s">
        <v>41</v>
      </c>
      <c r="B8" s="35">
        <v>4</v>
      </c>
      <c r="C8" s="36">
        <f t="shared" si="0"/>
        <v>2.7777777777777776E-2</v>
      </c>
      <c r="D8" s="35">
        <v>0</v>
      </c>
      <c r="E8" s="35">
        <v>4</v>
      </c>
      <c r="F8" s="35">
        <v>10</v>
      </c>
      <c r="G8" s="37">
        <f t="shared" si="1"/>
        <v>2.9069767441860465E-2</v>
      </c>
    </row>
    <row r="9" spans="1:7" ht="24.75" customHeight="1" x14ac:dyDescent="0.25">
      <c r="A9" s="34" t="s">
        <v>32</v>
      </c>
      <c r="B9" s="35">
        <v>6</v>
      </c>
      <c r="C9" s="36">
        <f t="shared" si="0"/>
        <v>4.1666666666666664E-2</v>
      </c>
      <c r="D9" s="35">
        <v>6</v>
      </c>
      <c r="E9" s="35">
        <v>0</v>
      </c>
      <c r="F9" s="35">
        <v>12</v>
      </c>
      <c r="G9" s="37">
        <f t="shared" si="1"/>
        <v>3.4883720930232558E-2</v>
      </c>
    </row>
    <row r="10" spans="1:7" ht="24.75" customHeight="1" x14ac:dyDescent="0.25">
      <c r="A10" s="34" t="s">
        <v>28</v>
      </c>
      <c r="B10" s="35">
        <v>5</v>
      </c>
      <c r="C10" s="36">
        <f t="shared" si="0"/>
        <v>3.4722222222222224E-2</v>
      </c>
      <c r="D10" s="35">
        <v>5</v>
      </c>
      <c r="E10" s="35">
        <v>0</v>
      </c>
      <c r="F10" s="35">
        <v>10</v>
      </c>
      <c r="G10" s="37">
        <f t="shared" si="1"/>
        <v>2.9069767441860465E-2</v>
      </c>
    </row>
    <row r="11" spans="1:7" ht="24.75" customHeight="1" x14ac:dyDescent="0.25">
      <c r="A11" s="34" t="s">
        <v>30</v>
      </c>
      <c r="B11" s="35">
        <v>5</v>
      </c>
      <c r="C11" s="36">
        <f t="shared" si="0"/>
        <v>3.4722222222222224E-2</v>
      </c>
      <c r="D11" s="35">
        <v>5</v>
      </c>
      <c r="E11" s="35">
        <v>0</v>
      </c>
      <c r="F11" s="35">
        <v>10</v>
      </c>
      <c r="G11" s="37">
        <f t="shared" si="1"/>
        <v>2.9069767441860465E-2</v>
      </c>
    </row>
    <row r="12" spans="1:7" ht="24.75" customHeight="1" x14ac:dyDescent="0.25">
      <c r="A12" s="38" t="s">
        <v>68</v>
      </c>
      <c r="B12" s="35">
        <v>16</v>
      </c>
      <c r="C12" s="36">
        <f t="shared" si="0"/>
        <v>0.1111111111111111</v>
      </c>
      <c r="D12" s="35">
        <v>10</v>
      </c>
      <c r="E12" s="35">
        <v>6</v>
      </c>
      <c r="F12" s="35">
        <v>38</v>
      </c>
      <c r="G12" s="37">
        <f t="shared" si="1"/>
        <v>0.11046511627906977</v>
      </c>
    </row>
    <row r="13" spans="1:7" ht="24.75" customHeight="1" x14ac:dyDescent="0.25">
      <c r="A13" s="38" t="s">
        <v>71</v>
      </c>
      <c r="B13" s="35">
        <v>13</v>
      </c>
      <c r="C13" s="36">
        <f t="shared" si="0"/>
        <v>9.0277777777777776E-2</v>
      </c>
      <c r="D13" s="35">
        <v>7</v>
      </c>
      <c r="E13" s="35">
        <v>6</v>
      </c>
      <c r="F13" s="35">
        <v>40</v>
      </c>
      <c r="G13" s="37">
        <f t="shared" si="1"/>
        <v>0.11627906976744186</v>
      </c>
    </row>
    <row r="14" spans="1:7" ht="24.75" customHeight="1" x14ac:dyDescent="0.25">
      <c r="A14" s="38" t="s">
        <v>62</v>
      </c>
      <c r="B14" s="35">
        <v>13</v>
      </c>
      <c r="C14" s="36">
        <f t="shared" si="0"/>
        <v>9.0277777777777776E-2</v>
      </c>
      <c r="D14" s="35">
        <v>10</v>
      </c>
      <c r="E14" s="35">
        <v>3</v>
      </c>
      <c r="F14" s="35">
        <v>28</v>
      </c>
      <c r="G14" s="37">
        <f t="shared" si="1"/>
        <v>8.1395348837209308E-2</v>
      </c>
    </row>
    <row r="15" spans="1:7" ht="24.75" customHeight="1" x14ac:dyDescent="0.25">
      <c r="A15" s="38" t="s">
        <v>69</v>
      </c>
      <c r="B15" s="35">
        <v>17</v>
      </c>
      <c r="C15" s="36">
        <f t="shared" si="0"/>
        <v>0.11805555555555555</v>
      </c>
      <c r="D15" s="35">
        <v>13</v>
      </c>
      <c r="E15" s="35">
        <v>4</v>
      </c>
      <c r="F15" s="35">
        <v>36</v>
      </c>
      <c r="G15" s="37">
        <f t="shared" si="1"/>
        <v>0.10465116279069768</v>
      </c>
    </row>
    <row r="16" spans="1:7" ht="24.75" customHeight="1" x14ac:dyDescent="0.25">
      <c r="A16" s="38" t="s">
        <v>67</v>
      </c>
      <c r="B16" s="35">
        <v>16</v>
      </c>
      <c r="C16" s="36">
        <f t="shared" si="0"/>
        <v>0.1111111111111111</v>
      </c>
      <c r="D16" s="35">
        <v>8</v>
      </c>
      <c r="E16" s="35">
        <v>8</v>
      </c>
      <c r="F16" s="35">
        <v>42</v>
      </c>
      <c r="G16" s="37">
        <f t="shared" si="1"/>
        <v>0.12209302325581395</v>
      </c>
    </row>
    <row r="17" spans="1:7" s="29" customFormat="1" ht="24.75" customHeight="1" thickBot="1" x14ac:dyDescent="0.3">
      <c r="A17" s="39"/>
      <c r="B17" s="40">
        <f t="shared" ref="B17:G17" si="2">SUM(B3:B16)</f>
        <v>144</v>
      </c>
      <c r="C17" s="41">
        <f t="shared" si="2"/>
        <v>1</v>
      </c>
      <c r="D17" s="40">
        <f t="shared" si="2"/>
        <v>96</v>
      </c>
      <c r="E17" s="40">
        <f t="shared" si="2"/>
        <v>48</v>
      </c>
      <c r="F17" s="40">
        <f t="shared" si="2"/>
        <v>344</v>
      </c>
      <c r="G17" s="42">
        <f t="shared" si="2"/>
        <v>1</v>
      </c>
    </row>
    <row r="18" spans="1:7" ht="24.75" customHeight="1" x14ac:dyDescent="0.25">
      <c r="F18" t="s">
        <v>75</v>
      </c>
      <c r="G18" s="30" t="s">
        <v>98</v>
      </c>
    </row>
    <row r="19" spans="1:7" ht="24.75" customHeight="1" x14ac:dyDescent="0.25">
      <c r="A19" s="27" t="s">
        <v>87</v>
      </c>
      <c r="F19" t="s">
        <v>86</v>
      </c>
      <c r="G19" s="30">
        <v>0.06</v>
      </c>
    </row>
    <row r="20" spans="1:7" ht="24.75" customHeight="1" x14ac:dyDescent="0.25">
      <c r="A20" s="27" t="s">
        <v>88</v>
      </c>
      <c r="F20" t="s">
        <v>93</v>
      </c>
      <c r="G20" s="30">
        <v>0.31</v>
      </c>
    </row>
    <row r="21" spans="1:7" ht="24.75" customHeight="1" x14ac:dyDescent="0.25">
      <c r="A21" s="27" t="s">
        <v>89</v>
      </c>
      <c r="F21" t="s">
        <v>94</v>
      </c>
      <c r="G21" s="30">
        <v>0.06</v>
      </c>
    </row>
    <row r="22" spans="1:7" ht="24.75" customHeight="1" x14ac:dyDescent="0.25">
      <c r="A22" s="27" t="s">
        <v>90</v>
      </c>
      <c r="F22" t="s">
        <v>95</v>
      </c>
      <c r="G22" s="30">
        <v>0.14000000000000001</v>
      </c>
    </row>
    <row r="23" spans="1:7" ht="24.75" customHeight="1" x14ac:dyDescent="0.25">
      <c r="A23" s="27" t="s">
        <v>91</v>
      </c>
      <c r="F23" t="s">
        <v>96</v>
      </c>
      <c r="G23" s="30">
        <v>0.12</v>
      </c>
    </row>
    <row r="24" spans="1:7" ht="24.75" customHeight="1" x14ac:dyDescent="0.25">
      <c r="A24" s="27" t="s">
        <v>92</v>
      </c>
      <c r="F24" t="s">
        <v>97</v>
      </c>
      <c r="G24" s="30">
        <v>0.3</v>
      </c>
    </row>
    <row r="25" spans="1:7" ht="24.75" customHeight="1" x14ac:dyDescent="0.25">
      <c r="A25" s="28" t="s">
        <v>71</v>
      </c>
      <c r="B25" s="27" t="s">
        <v>77</v>
      </c>
      <c r="D25" s="27">
        <v>7</v>
      </c>
      <c r="E25" s="27">
        <v>6</v>
      </c>
      <c r="G25" s="30">
        <f>SUM(G19:G24)</f>
        <v>0.99</v>
      </c>
    </row>
    <row r="26" spans="1:7" ht="24.75" customHeight="1" x14ac:dyDescent="0.25"/>
    <row r="27" spans="1:7" ht="24.75" customHeight="1" x14ac:dyDescent="0.25"/>
    <row r="28" spans="1:7" ht="24.75" customHeight="1" x14ac:dyDescent="0.25"/>
    <row r="29" spans="1:7" ht="24.75" customHeight="1" x14ac:dyDescent="0.25"/>
    <row r="30" spans="1:7" ht="24.75" customHeight="1" x14ac:dyDescent="0.25"/>
    <row r="31" spans="1:7" ht="24.75" customHeight="1" x14ac:dyDescent="0.25"/>
    <row r="32" spans="1:7" ht="24.75" customHeight="1" x14ac:dyDescent="0.25"/>
    <row r="33" spans="1:5" ht="24.75" customHeight="1" x14ac:dyDescent="0.25"/>
    <row r="34" spans="1:5" ht="24.75" customHeight="1" x14ac:dyDescent="0.25"/>
    <row r="35" spans="1:5" ht="24.75" customHeight="1" x14ac:dyDescent="0.25"/>
    <row r="36" spans="1:5" ht="24.75" customHeight="1" x14ac:dyDescent="0.25"/>
    <row r="37" spans="1:5" ht="24.75" customHeight="1" x14ac:dyDescent="0.25"/>
    <row r="38" spans="1:5" ht="24.75" customHeight="1" x14ac:dyDescent="0.25">
      <c r="A38" s="28" t="s">
        <v>62</v>
      </c>
      <c r="B38" s="27" t="s">
        <v>77</v>
      </c>
      <c r="D38" s="27">
        <v>10</v>
      </c>
      <c r="E38" s="27">
        <v>3</v>
      </c>
    </row>
    <row r="39" spans="1:5" ht="24.75" customHeight="1" x14ac:dyDescent="0.25">
      <c r="A39"/>
      <c r="B39"/>
      <c r="C39"/>
      <c r="D39"/>
      <c r="E39"/>
    </row>
    <row r="40" spans="1:5" ht="24.75" customHeight="1" x14ac:dyDescent="0.25">
      <c r="A40"/>
      <c r="B40"/>
      <c r="C40"/>
      <c r="D40"/>
      <c r="E40"/>
    </row>
    <row r="41" spans="1:5" ht="24.75" customHeight="1" x14ac:dyDescent="0.25">
      <c r="A41"/>
      <c r="B41"/>
      <c r="C41"/>
      <c r="D41"/>
      <c r="E41"/>
    </row>
    <row r="42" spans="1:5" ht="24.75" customHeight="1" x14ac:dyDescent="0.25">
      <c r="A42"/>
      <c r="B42"/>
      <c r="C42"/>
      <c r="D42"/>
      <c r="E42"/>
    </row>
    <row r="43" spans="1:5" ht="24.75" customHeight="1" x14ac:dyDescent="0.25">
      <c r="A43"/>
      <c r="B43"/>
      <c r="C43"/>
      <c r="D43"/>
      <c r="E43"/>
    </row>
    <row r="44" spans="1:5" ht="24.75" customHeight="1" x14ac:dyDescent="0.25">
      <c r="A44"/>
      <c r="B44"/>
      <c r="C44"/>
      <c r="D44"/>
      <c r="E44"/>
    </row>
    <row r="45" spans="1:5" ht="24.75" customHeight="1" x14ac:dyDescent="0.25">
      <c r="A45"/>
      <c r="B45"/>
      <c r="C45"/>
      <c r="D45"/>
      <c r="E45"/>
    </row>
    <row r="46" spans="1:5" ht="24.75" customHeight="1" x14ac:dyDescent="0.25">
      <c r="A46"/>
      <c r="B46"/>
      <c r="C46"/>
      <c r="D46"/>
      <c r="E46"/>
    </row>
    <row r="47" spans="1:5" ht="24.75" customHeight="1" x14ac:dyDescent="0.25">
      <c r="A47"/>
      <c r="B47"/>
      <c r="C47"/>
      <c r="D47"/>
      <c r="E47"/>
    </row>
    <row r="48" spans="1:5" ht="24.75" customHeight="1" x14ac:dyDescent="0.25">
      <c r="A48"/>
      <c r="B48"/>
      <c r="C48"/>
      <c r="D48"/>
      <c r="E48"/>
    </row>
    <row r="49" spans="1:5" ht="24.75" customHeight="1" x14ac:dyDescent="0.25">
      <c r="A49"/>
      <c r="B49"/>
      <c r="C49"/>
      <c r="D49"/>
      <c r="E49"/>
    </row>
    <row r="50" spans="1:5" ht="24.75" customHeight="1" x14ac:dyDescent="0.25">
      <c r="A50"/>
      <c r="B50"/>
      <c r="C50"/>
      <c r="D50"/>
      <c r="E50"/>
    </row>
    <row r="51" spans="1:5" ht="24.75" customHeight="1" x14ac:dyDescent="0.25">
      <c r="A51"/>
      <c r="B51"/>
      <c r="C51"/>
      <c r="D51"/>
      <c r="E51"/>
    </row>
    <row r="52" spans="1:5" ht="24.75" customHeight="1" x14ac:dyDescent="0.25">
      <c r="A52"/>
      <c r="B52"/>
      <c r="C52"/>
      <c r="D52"/>
      <c r="E52"/>
    </row>
    <row r="53" spans="1:5" ht="24.75" customHeight="1" x14ac:dyDescent="0.25">
      <c r="A53"/>
      <c r="B53"/>
      <c r="C53"/>
      <c r="D53"/>
      <c r="E53"/>
    </row>
    <row r="54" spans="1:5" ht="24.75" customHeight="1" x14ac:dyDescent="0.25">
      <c r="A54"/>
      <c r="B54"/>
      <c r="C54"/>
      <c r="D54"/>
      <c r="E54"/>
    </row>
    <row r="55" spans="1:5" ht="24.75" customHeight="1" x14ac:dyDescent="0.25">
      <c r="B55" s="27" t="s">
        <v>78</v>
      </c>
      <c r="D55" s="27">
        <v>13</v>
      </c>
      <c r="E55" s="27">
        <v>4</v>
      </c>
    </row>
    <row r="56" spans="1:5" ht="24.75" customHeight="1" x14ac:dyDescent="0.25"/>
    <row r="57" spans="1:5" ht="24.75" customHeight="1" x14ac:dyDescent="0.25"/>
    <row r="58" spans="1:5" ht="24.75" customHeight="1" x14ac:dyDescent="0.25"/>
    <row r="59" spans="1:5" ht="24.75" customHeight="1" x14ac:dyDescent="0.25"/>
    <row r="60" spans="1:5" ht="24.75" customHeight="1" x14ac:dyDescent="0.25"/>
    <row r="61" spans="1:5" ht="24.75" customHeight="1" x14ac:dyDescent="0.25"/>
    <row r="62" spans="1:5" ht="24.75" customHeight="1" x14ac:dyDescent="0.25"/>
    <row r="63" spans="1:5" ht="24.75" customHeight="1" x14ac:dyDescent="0.25"/>
    <row r="64" spans="1:5" ht="24.75" customHeight="1" x14ac:dyDescent="0.25"/>
    <row r="65" spans="1:5" ht="24.75" customHeight="1" x14ac:dyDescent="0.25"/>
    <row r="66" spans="1:5" ht="24.75" customHeight="1" x14ac:dyDescent="0.25"/>
    <row r="67" spans="1:5" ht="24.75" customHeight="1" x14ac:dyDescent="0.25"/>
    <row r="68" spans="1:5" ht="24.75" customHeight="1" x14ac:dyDescent="0.25"/>
    <row r="69" spans="1:5" ht="24.75" customHeight="1" x14ac:dyDescent="0.25"/>
    <row r="70" spans="1:5" ht="24.75" customHeight="1" x14ac:dyDescent="0.25"/>
    <row r="71" spans="1:5" ht="24.75" customHeight="1" x14ac:dyDescent="0.25">
      <c r="A71" s="28" t="s">
        <v>67</v>
      </c>
      <c r="B71" s="27" t="s">
        <v>76</v>
      </c>
      <c r="D71" s="27">
        <v>8</v>
      </c>
      <c r="E71" s="27">
        <v>8</v>
      </c>
    </row>
    <row r="72" spans="1:5" x14ac:dyDescent="0.25">
      <c r="D72" s="27">
        <f>SUM(D3:D71)</f>
        <v>230</v>
      </c>
      <c r="E72" s="27">
        <f>SUM(E3:E71)</f>
        <v>117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7"/>
  <sheetViews>
    <sheetView workbookViewId="0">
      <selection activeCell="C1" sqref="C1"/>
    </sheetView>
  </sheetViews>
  <sheetFormatPr defaultRowHeight="15" x14ac:dyDescent="0.25"/>
  <cols>
    <col min="2" max="2" width="23.85546875" customWidth="1"/>
    <col min="6" max="6" width="15.28515625" customWidth="1"/>
    <col min="7" max="7" width="17.85546875" customWidth="1"/>
    <col min="8" max="8" width="19.5703125" customWidth="1"/>
  </cols>
  <sheetData>
    <row r="1" spans="1:8" s="43" customFormat="1" ht="60" x14ac:dyDescent="0.25">
      <c r="A1" s="44" t="s">
        <v>75</v>
      </c>
      <c r="B1" s="45" t="s">
        <v>101</v>
      </c>
      <c r="C1" s="45" t="s">
        <v>79</v>
      </c>
      <c r="D1" s="45" t="s">
        <v>80</v>
      </c>
      <c r="E1" s="45" t="s">
        <v>83</v>
      </c>
      <c r="F1" s="45" t="s">
        <v>106</v>
      </c>
      <c r="G1" s="45" t="s">
        <v>104</v>
      </c>
      <c r="H1" s="46" t="s">
        <v>105</v>
      </c>
    </row>
    <row r="2" spans="1:8" x14ac:dyDescent="0.25">
      <c r="A2" s="47" t="s">
        <v>72</v>
      </c>
      <c r="B2" s="26">
        <v>10</v>
      </c>
      <c r="C2" s="26">
        <v>7</v>
      </c>
      <c r="D2" s="26">
        <v>3</v>
      </c>
      <c r="E2" s="26">
        <v>20</v>
      </c>
      <c r="F2" s="48">
        <f>E2/E17</f>
        <v>3.875968992248062E-2</v>
      </c>
      <c r="G2" s="48">
        <f>C2/B17</f>
        <v>3.2407407407407406E-2</v>
      </c>
      <c r="H2" s="49">
        <f>D2/B17</f>
        <v>1.3888888888888888E-2</v>
      </c>
    </row>
    <row r="3" spans="1:8" x14ac:dyDescent="0.25">
      <c r="A3" s="47" t="s">
        <v>73</v>
      </c>
      <c r="B3" s="26">
        <v>7</v>
      </c>
      <c r="C3" s="26">
        <v>5</v>
      </c>
      <c r="D3" s="26">
        <v>2</v>
      </c>
      <c r="E3" s="26">
        <v>14</v>
      </c>
      <c r="F3" s="48">
        <f>E3/E17</f>
        <v>2.7131782945736434E-2</v>
      </c>
      <c r="G3" s="48">
        <f>C3/B17</f>
        <v>2.3148148148148147E-2</v>
      </c>
      <c r="H3" s="49">
        <f>D3/B17</f>
        <v>9.2592592592592587E-3</v>
      </c>
    </row>
    <row r="4" spans="1:8" x14ac:dyDescent="0.25">
      <c r="A4" s="47" t="s">
        <v>64</v>
      </c>
      <c r="B4" s="26">
        <v>15</v>
      </c>
      <c r="C4" s="26">
        <v>11</v>
      </c>
      <c r="D4" s="26">
        <v>4</v>
      </c>
      <c r="E4" s="26">
        <v>30</v>
      </c>
      <c r="F4" s="48">
        <f>E4/E17</f>
        <v>5.8139534883720929E-2</v>
      </c>
      <c r="G4" s="48">
        <f>C4/B17</f>
        <v>5.0925925925925923E-2</v>
      </c>
      <c r="H4" s="49">
        <f>D4/B17</f>
        <v>1.8518518518518517E-2</v>
      </c>
    </row>
    <row r="5" spans="1:8" x14ac:dyDescent="0.25">
      <c r="A5" s="47" t="s">
        <v>70</v>
      </c>
      <c r="B5" s="26">
        <v>14</v>
      </c>
      <c r="C5" s="26">
        <v>7</v>
      </c>
      <c r="D5" s="26">
        <v>7</v>
      </c>
      <c r="E5" s="26">
        <v>32</v>
      </c>
      <c r="F5" s="48">
        <f>E5/E17</f>
        <v>6.2015503875968991E-2</v>
      </c>
      <c r="G5" s="48">
        <f>C5/B17</f>
        <v>3.2407407407407406E-2</v>
      </c>
      <c r="H5" s="49">
        <f>D5/B17</f>
        <v>3.2407407407407406E-2</v>
      </c>
    </row>
    <row r="6" spans="1:8" x14ac:dyDescent="0.25">
      <c r="A6" s="47" t="s">
        <v>66</v>
      </c>
      <c r="B6" s="26">
        <v>30</v>
      </c>
      <c r="C6" s="26">
        <v>21</v>
      </c>
      <c r="D6" s="26">
        <v>9</v>
      </c>
      <c r="E6" s="26">
        <v>78</v>
      </c>
      <c r="F6" s="48">
        <f>E6/E17</f>
        <v>0.15116279069767441</v>
      </c>
      <c r="G6" s="48">
        <f>C6/B17</f>
        <v>9.7222222222222224E-2</v>
      </c>
      <c r="H6" s="49">
        <f>D6/B17</f>
        <v>4.1666666666666664E-2</v>
      </c>
    </row>
    <row r="7" spans="1:8" x14ac:dyDescent="0.25">
      <c r="A7" s="47" t="s">
        <v>74</v>
      </c>
      <c r="B7" s="26">
        <v>7</v>
      </c>
      <c r="C7" s="26">
        <v>0</v>
      </c>
      <c r="D7" s="26">
        <v>7</v>
      </c>
      <c r="E7" s="26">
        <v>18</v>
      </c>
      <c r="F7" s="48">
        <f>E7/E17</f>
        <v>3.4883720930232558E-2</v>
      </c>
      <c r="G7" s="48">
        <f>C7/B17</f>
        <v>0</v>
      </c>
      <c r="H7" s="49">
        <f>D7/B17</f>
        <v>3.2407407407407406E-2</v>
      </c>
    </row>
    <row r="8" spans="1:8" x14ac:dyDescent="0.25">
      <c r="A8" s="47" t="s">
        <v>65</v>
      </c>
      <c r="B8" s="26">
        <v>8</v>
      </c>
      <c r="C8" s="26">
        <v>8</v>
      </c>
      <c r="D8" s="26">
        <v>0</v>
      </c>
      <c r="E8" s="26">
        <v>16</v>
      </c>
      <c r="F8" s="48">
        <f>E8/E17</f>
        <v>3.1007751937984496E-2</v>
      </c>
      <c r="G8" s="48">
        <f>C8/B17</f>
        <v>3.7037037037037035E-2</v>
      </c>
      <c r="H8" s="49">
        <f>D8/B17</f>
        <v>0</v>
      </c>
    </row>
    <row r="9" spans="1:8" x14ac:dyDescent="0.25">
      <c r="A9" s="47" t="s">
        <v>61</v>
      </c>
      <c r="B9" s="26">
        <v>8</v>
      </c>
      <c r="C9" s="26">
        <v>8</v>
      </c>
      <c r="D9" s="26">
        <v>0</v>
      </c>
      <c r="E9" s="26">
        <v>16</v>
      </c>
      <c r="F9" s="48">
        <f>E9/E17</f>
        <v>3.1007751937984496E-2</v>
      </c>
      <c r="G9" s="48">
        <f>C9/B17</f>
        <v>3.7037037037037035E-2</v>
      </c>
      <c r="H9" s="49">
        <f>D9/B17</f>
        <v>0</v>
      </c>
    </row>
    <row r="10" spans="1:8" x14ac:dyDescent="0.25">
      <c r="A10" s="47" t="s">
        <v>63</v>
      </c>
      <c r="B10" s="26">
        <v>8</v>
      </c>
      <c r="C10" s="26">
        <v>8</v>
      </c>
      <c r="D10" s="26">
        <v>0</v>
      </c>
      <c r="E10" s="26">
        <v>16</v>
      </c>
      <c r="F10" s="48">
        <f>E10/E17</f>
        <v>3.1007751937984496E-2</v>
      </c>
      <c r="G10" s="48">
        <f>C10/B17</f>
        <v>3.7037037037037035E-2</v>
      </c>
      <c r="H10" s="49">
        <f>D10/B17</f>
        <v>0</v>
      </c>
    </row>
    <row r="11" spans="1:8" x14ac:dyDescent="0.25">
      <c r="A11" s="47" t="s">
        <v>68</v>
      </c>
      <c r="B11" s="26">
        <v>24</v>
      </c>
      <c r="C11" s="26">
        <v>16</v>
      </c>
      <c r="D11" s="26">
        <v>8</v>
      </c>
      <c r="E11" s="26">
        <v>54</v>
      </c>
      <c r="F11" s="48">
        <f>E11/E17</f>
        <v>0.10465116279069768</v>
      </c>
      <c r="G11" s="48">
        <f>C11/B17</f>
        <v>7.407407407407407E-2</v>
      </c>
      <c r="H11" s="49">
        <f>D11/B17</f>
        <v>3.7037037037037035E-2</v>
      </c>
    </row>
    <row r="12" spans="1:8" x14ac:dyDescent="0.25">
      <c r="A12" s="47" t="s">
        <v>71</v>
      </c>
      <c r="B12" s="26">
        <v>18</v>
      </c>
      <c r="C12" s="26">
        <v>9</v>
      </c>
      <c r="D12" s="26">
        <v>9</v>
      </c>
      <c r="E12" s="26">
        <v>60</v>
      </c>
      <c r="F12" s="48">
        <f>E12/E17</f>
        <v>0.11627906976744186</v>
      </c>
      <c r="G12" s="48">
        <f>C12/B17</f>
        <v>4.1666666666666664E-2</v>
      </c>
      <c r="H12" s="49">
        <f>D12/B17</f>
        <v>4.1666666666666664E-2</v>
      </c>
    </row>
    <row r="13" spans="1:8" x14ac:dyDescent="0.25">
      <c r="A13" s="47" t="s">
        <v>62</v>
      </c>
      <c r="B13" s="26">
        <v>20</v>
      </c>
      <c r="C13" s="26">
        <v>14</v>
      </c>
      <c r="D13" s="26">
        <v>6</v>
      </c>
      <c r="E13" s="26">
        <v>46</v>
      </c>
      <c r="F13" s="48">
        <f>E13/E17</f>
        <v>8.9147286821705432E-2</v>
      </c>
      <c r="G13" s="48">
        <f>C13/B17</f>
        <v>6.4814814814814811E-2</v>
      </c>
      <c r="H13" s="49">
        <f>D13/B17</f>
        <v>2.7777777777777776E-2</v>
      </c>
    </row>
    <row r="14" spans="1:8" x14ac:dyDescent="0.25">
      <c r="A14" s="47" t="s">
        <v>69</v>
      </c>
      <c r="B14" s="26">
        <v>21</v>
      </c>
      <c r="C14" s="26">
        <v>15</v>
      </c>
      <c r="D14" s="26">
        <v>6</v>
      </c>
      <c r="E14" s="26">
        <v>52</v>
      </c>
      <c r="F14" s="48">
        <f>E14/E17</f>
        <v>0.10077519379844961</v>
      </c>
      <c r="G14" s="48">
        <f>C14/B17</f>
        <v>6.9444444444444448E-2</v>
      </c>
      <c r="H14" s="49">
        <f>D14/B17</f>
        <v>2.7777777777777776E-2</v>
      </c>
    </row>
    <row r="15" spans="1:8" x14ac:dyDescent="0.25">
      <c r="A15" s="47" t="s">
        <v>67</v>
      </c>
      <c r="B15" s="26">
        <v>26</v>
      </c>
      <c r="C15" s="26">
        <v>15</v>
      </c>
      <c r="D15" s="26">
        <v>11</v>
      </c>
      <c r="E15" s="26">
        <v>64</v>
      </c>
      <c r="F15" s="48">
        <f>E15/E17</f>
        <v>0.12403100775193798</v>
      </c>
      <c r="G15" s="48">
        <f>C15/B17</f>
        <v>6.9444444444444448E-2</v>
      </c>
      <c r="H15" s="49">
        <f>D15/B17</f>
        <v>5.0925925925925923E-2</v>
      </c>
    </row>
    <row r="16" spans="1:8" x14ac:dyDescent="0.25">
      <c r="A16" s="47"/>
      <c r="B16" s="26"/>
      <c r="C16" s="26"/>
      <c r="D16" s="26"/>
      <c r="E16" s="26"/>
      <c r="F16" s="48"/>
      <c r="G16" s="48"/>
      <c r="H16" s="49"/>
    </row>
    <row r="17" spans="1:8" ht="15.75" thickBot="1" x14ac:dyDescent="0.3">
      <c r="A17" s="63" t="s">
        <v>102</v>
      </c>
      <c r="B17" s="64">
        <v>216</v>
      </c>
      <c r="C17" s="64">
        <v>144</v>
      </c>
      <c r="D17" s="64">
        <v>72</v>
      </c>
      <c r="E17" s="64">
        <v>516</v>
      </c>
      <c r="F17" s="62">
        <f>SUM(F2:F15)</f>
        <v>1</v>
      </c>
      <c r="G17" s="62">
        <f>SUM(G2:G15)</f>
        <v>0.66666666666666663</v>
      </c>
      <c r="H17" s="65">
        <f>SUM(H2:H15)</f>
        <v>0.33333333333333331</v>
      </c>
    </row>
  </sheetData>
  <sortState ref="A2:E16">
    <sortCondition ref="A2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7"/>
  <sheetViews>
    <sheetView topLeftCell="D1" workbookViewId="0">
      <selection activeCell="M20" sqref="M20"/>
    </sheetView>
  </sheetViews>
  <sheetFormatPr defaultRowHeight="15" x14ac:dyDescent="0.25"/>
  <cols>
    <col min="1" max="1" width="10.7109375" customWidth="1"/>
    <col min="7" max="7" width="11.28515625" customWidth="1"/>
    <col min="9" max="9" width="13.28515625" customWidth="1"/>
    <col min="10" max="10" width="14" customWidth="1"/>
    <col min="14" max="14" width="12.28515625" customWidth="1"/>
    <col min="16" max="16" width="15.28515625" customWidth="1"/>
    <col min="17" max="17" width="19.42578125" customWidth="1"/>
    <col min="18" max="18" width="11" customWidth="1"/>
    <col min="19" max="19" width="11.5703125" customWidth="1"/>
  </cols>
  <sheetData>
    <row r="1" spans="1:19" ht="15.75" thickBot="1" x14ac:dyDescent="0.3">
      <c r="A1" s="117" t="s">
        <v>103</v>
      </c>
      <c r="B1" s="117"/>
      <c r="C1" s="117"/>
      <c r="D1" s="117"/>
      <c r="E1" s="117"/>
      <c r="F1" s="117"/>
      <c r="G1" s="117"/>
      <c r="I1" s="116" t="s">
        <v>107</v>
      </c>
      <c r="J1" s="116"/>
      <c r="K1" s="116"/>
      <c r="L1" s="116"/>
      <c r="M1" s="116"/>
      <c r="N1" s="116"/>
      <c r="O1" s="116"/>
      <c r="P1" s="116"/>
      <c r="Q1" s="116"/>
    </row>
    <row r="2" spans="1:19" ht="79.5" customHeight="1" x14ac:dyDescent="0.25">
      <c r="A2" s="31" t="s">
        <v>75</v>
      </c>
      <c r="B2" s="32" t="s">
        <v>81</v>
      </c>
      <c r="C2" s="32" t="s">
        <v>82</v>
      </c>
      <c r="D2" s="32" t="s">
        <v>79</v>
      </c>
      <c r="E2" s="32" t="s">
        <v>80</v>
      </c>
      <c r="F2" s="32" t="s">
        <v>84</v>
      </c>
      <c r="G2" s="33" t="s">
        <v>85</v>
      </c>
      <c r="I2" s="44" t="s">
        <v>75</v>
      </c>
      <c r="J2" s="45" t="s">
        <v>101</v>
      </c>
      <c r="K2" s="45" t="s">
        <v>79</v>
      </c>
      <c r="L2" s="45" t="s">
        <v>80</v>
      </c>
      <c r="M2" s="45" t="s">
        <v>83</v>
      </c>
      <c r="N2" s="45" t="s">
        <v>110</v>
      </c>
      <c r="O2" s="45" t="s">
        <v>106</v>
      </c>
      <c r="P2" s="45" t="s">
        <v>104</v>
      </c>
      <c r="Q2" s="46" t="s">
        <v>105</v>
      </c>
      <c r="R2" s="54" t="s">
        <v>108</v>
      </c>
      <c r="S2" s="54" t="s">
        <v>109</v>
      </c>
    </row>
    <row r="3" spans="1:19" x14ac:dyDescent="0.25">
      <c r="A3" s="34" t="s">
        <v>39</v>
      </c>
      <c r="B3" s="35">
        <v>6</v>
      </c>
      <c r="C3" s="60">
        <f>B3/144</f>
        <v>4.1666666666666664E-2</v>
      </c>
      <c r="D3" s="35">
        <v>5</v>
      </c>
      <c r="E3" s="35">
        <v>1</v>
      </c>
      <c r="F3" s="35">
        <v>12</v>
      </c>
      <c r="G3" s="55">
        <f>F3/344</f>
        <v>3.4883720930232558E-2</v>
      </c>
      <c r="I3" s="47" t="s">
        <v>72</v>
      </c>
      <c r="J3" s="26">
        <v>10</v>
      </c>
      <c r="K3" s="26">
        <v>7</v>
      </c>
      <c r="L3" s="26">
        <v>3</v>
      </c>
      <c r="M3" s="26">
        <v>20</v>
      </c>
      <c r="N3" s="48">
        <f>J3/216</f>
        <v>4.6296296296296294E-2</v>
      </c>
      <c r="O3" s="57">
        <f>M3/M17</f>
        <v>3.875968992248062E-2</v>
      </c>
      <c r="P3" s="48">
        <f>K3/J17</f>
        <v>3.2407407407407406E-2</v>
      </c>
      <c r="Q3" s="49">
        <f>L3/J17</f>
        <v>1.3888888888888888E-2</v>
      </c>
      <c r="R3" s="59">
        <f>O3-G3</f>
        <v>3.875968992248062E-3</v>
      </c>
      <c r="S3" s="61">
        <f>N3-C3</f>
        <v>4.6296296296296294E-3</v>
      </c>
    </row>
    <row r="4" spans="1:19" x14ac:dyDescent="0.25">
      <c r="A4" s="34" t="s">
        <v>40</v>
      </c>
      <c r="B4" s="35">
        <v>5</v>
      </c>
      <c r="C4" s="60">
        <f t="shared" ref="C4:C16" si="0">B4/144</f>
        <v>3.4722222222222224E-2</v>
      </c>
      <c r="D4" s="35">
        <v>3</v>
      </c>
      <c r="E4" s="35">
        <v>2</v>
      </c>
      <c r="F4" s="35">
        <v>10</v>
      </c>
      <c r="G4" s="55">
        <f t="shared" ref="G4:G16" si="1">F4/344</f>
        <v>2.9069767441860465E-2</v>
      </c>
      <c r="I4" s="47" t="s">
        <v>73</v>
      </c>
      <c r="J4" s="26">
        <v>7</v>
      </c>
      <c r="K4" s="26">
        <v>5</v>
      </c>
      <c r="L4" s="26">
        <v>2</v>
      </c>
      <c r="M4" s="26">
        <v>14</v>
      </c>
      <c r="N4" s="48">
        <f>J4/216</f>
        <v>3.2407407407407406E-2</v>
      </c>
      <c r="O4" s="57">
        <f>M4/M17</f>
        <v>2.7131782945736434E-2</v>
      </c>
      <c r="P4" s="48">
        <f>K4/J17</f>
        <v>2.3148148148148147E-2</v>
      </c>
      <c r="Q4" s="49">
        <f>L4/J17</f>
        <v>9.2592592592592587E-3</v>
      </c>
      <c r="R4" s="59">
        <f t="shared" ref="R4:R17" si="2">O4-G4</f>
        <v>-1.937984496124031E-3</v>
      </c>
      <c r="S4" s="61">
        <f t="shared" ref="S4:S17" si="3">N4-C4</f>
        <v>-2.3148148148148182E-3</v>
      </c>
    </row>
    <row r="5" spans="1:19" x14ac:dyDescent="0.25">
      <c r="A5" s="34" t="s">
        <v>31</v>
      </c>
      <c r="B5" s="35">
        <v>10</v>
      </c>
      <c r="C5" s="60">
        <f t="shared" si="0"/>
        <v>6.9444444444444448E-2</v>
      </c>
      <c r="D5" s="35">
        <v>9</v>
      </c>
      <c r="E5" s="35">
        <v>1</v>
      </c>
      <c r="F5" s="35">
        <v>20</v>
      </c>
      <c r="G5" s="55">
        <f t="shared" si="1"/>
        <v>5.8139534883720929E-2</v>
      </c>
      <c r="I5" s="47" t="s">
        <v>64</v>
      </c>
      <c r="J5" s="26">
        <v>15</v>
      </c>
      <c r="K5" s="26">
        <v>11</v>
      </c>
      <c r="L5" s="26">
        <v>4</v>
      </c>
      <c r="M5" s="26">
        <v>30</v>
      </c>
      <c r="N5" s="48">
        <f t="shared" ref="N5:N17" si="4">J5/216</f>
        <v>6.9444444444444448E-2</v>
      </c>
      <c r="O5" s="57">
        <f>M5/M17</f>
        <v>5.8139534883720929E-2</v>
      </c>
      <c r="P5" s="48">
        <f>K5/J17</f>
        <v>5.0925925925925923E-2</v>
      </c>
      <c r="Q5" s="49">
        <f>L5/J17</f>
        <v>1.8518518518518517E-2</v>
      </c>
      <c r="R5" s="59">
        <f t="shared" si="2"/>
        <v>0</v>
      </c>
      <c r="S5" s="61">
        <f t="shared" si="3"/>
        <v>0</v>
      </c>
    </row>
    <row r="6" spans="1:19" x14ac:dyDescent="0.25">
      <c r="A6" s="34" t="s">
        <v>37</v>
      </c>
      <c r="B6" s="35">
        <v>10</v>
      </c>
      <c r="C6" s="60">
        <f t="shared" si="0"/>
        <v>6.9444444444444448E-2</v>
      </c>
      <c r="D6" s="35">
        <v>5</v>
      </c>
      <c r="E6" s="35">
        <v>5</v>
      </c>
      <c r="F6" s="35">
        <v>22</v>
      </c>
      <c r="G6" s="55">
        <f t="shared" si="1"/>
        <v>6.3953488372093026E-2</v>
      </c>
      <c r="I6" s="47" t="s">
        <v>70</v>
      </c>
      <c r="J6" s="26">
        <v>14</v>
      </c>
      <c r="K6" s="26">
        <v>7</v>
      </c>
      <c r="L6" s="26">
        <v>7</v>
      </c>
      <c r="M6" s="26">
        <v>32</v>
      </c>
      <c r="N6" s="48">
        <f t="shared" si="4"/>
        <v>6.4814814814814811E-2</v>
      </c>
      <c r="O6" s="57">
        <f>M6/M17</f>
        <v>6.2015503875968991E-2</v>
      </c>
      <c r="P6" s="48">
        <f>K6/J17</f>
        <v>3.2407407407407406E-2</v>
      </c>
      <c r="Q6" s="49">
        <f>L6/J17</f>
        <v>3.2407407407407406E-2</v>
      </c>
      <c r="R6" s="59">
        <f t="shared" si="2"/>
        <v>-1.9379844961240345E-3</v>
      </c>
      <c r="S6" s="61">
        <f t="shared" si="3"/>
        <v>-4.6296296296296363E-3</v>
      </c>
    </row>
    <row r="7" spans="1:19" x14ac:dyDescent="0.25">
      <c r="A7" s="34" t="s">
        <v>33</v>
      </c>
      <c r="B7" s="35">
        <v>18</v>
      </c>
      <c r="C7" s="60">
        <f t="shared" si="0"/>
        <v>0.125</v>
      </c>
      <c r="D7" s="35">
        <v>10</v>
      </c>
      <c r="E7" s="35">
        <v>8</v>
      </c>
      <c r="F7" s="35">
        <v>54</v>
      </c>
      <c r="G7" s="55">
        <f t="shared" si="1"/>
        <v>0.15697674418604651</v>
      </c>
      <c r="I7" s="47" t="s">
        <v>66</v>
      </c>
      <c r="J7" s="26">
        <v>30</v>
      </c>
      <c r="K7" s="26">
        <v>21</v>
      </c>
      <c r="L7" s="26">
        <v>9</v>
      </c>
      <c r="M7" s="26">
        <v>78</v>
      </c>
      <c r="N7" s="48">
        <f t="shared" si="4"/>
        <v>0.1388888888888889</v>
      </c>
      <c r="O7" s="57">
        <f>M7/M17</f>
        <v>0.15116279069767441</v>
      </c>
      <c r="P7" s="48">
        <f>K7/J17</f>
        <v>9.7222222222222224E-2</v>
      </c>
      <c r="Q7" s="49">
        <f>L7/J17</f>
        <v>4.1666666666666664E-2</v>
      </c>
      <c r="R7" s="59">
        <f t="shared" si="2"/>
        <v>-5.8139534883721034E-3</v>
      </c>
      <c r="S7" s="61">
        <f t="shared" si="3"/>
        <v>1.3888888888888895E-2</v>
      </c>
    </row>
    <row r="8" spans="1:19" x14ac:dyDescent="0.25">
      <c r="A8" s="34" t="s">
        <v>41</v>
      </c>
      <c r="B8" s="35">
        <v>4</v>
      </c>
      <c r="C8" s="60">
        <f t="shared" si="0"/>
        <v>2.7777777777777776E-2</v>
      </c>
      <c r="D8" s="35">
        <v>0</v>
      </c>
      <c r="E8" s="35">
        <v>4</v>
      </c>
      <c r="F8" s="35">
        <v>10</v>
      </c>
      <c r="G8" s="55">
        <f t="shared" si="1"/>
        <v>2.9069767441860465E-2</v>
      </c>
      <c r="I8" s="47" t="s">
        <v>74</v>
      </c>
      <c r="J8" s="26">
        <v>7</v>
      </c>
      <c r="K8" s="26">
        <v>0</v>
      </c>
      <c r="L8" s="26">
        <v>7</v>
      </c>
      <c r="M8" s="26">
        <v>18</v>
      </c>
      <c r="N8" s="48">
        <f t="shared" si="4"/>
        <v>3.2407407407407406E-2</v>
      </c>
      <c r="O8" s="57">
        <f>M8/M17</f>
        <v>3.4883720930232558E-2</v>
      </c>
      <c r="P8" s="48">
        <f>K8/J17</f>
        <v>0</v>
      </c>
      <c r="Q8" s="49">
        <f>L8/J17</f>
        <v>3.2407407407407406E-2</v>
      </c>
      <c r="R8" s="59">
        <f t="shared" si="2"/>
        <v>5.8139534883720929E-3</v>
      </c>
      <c r="S8" s="61">
        <f t="shared" si="3"/>
        <v>4.6296296296296294E-3</v>
      </c>
    </row>
    <row r="9" spans="1:19" x14ac:dyDescent="0.25">
      <c r="A9" s="34" t="s">
        <v>32</v>
      </c>
      <c r="B9" s="35">
        <v>6</v>
      </c>
      <c r="C9" s="60">
        <f t="shared" si="0"/>
        <v>4.1666666666666664E-2</v>
      </c>
      <c r="D9" s="35">
        <v>6</v>
      </c>
      <c r="E9" s="35">
        <v>0</v>
      </c>
      <c r="F9" s="35">
        <v>12</v>
      </c>
      <c r="G9" s="55">
        <f t="shared" si="1"/>
        <v>3.4883720930232558E-2</v>
      </c>
      <c r="I9" s="47" t="s">
        <v>65</v>
      </c>
      <c r="J9" s="26">
        <v>8</v>
      </c>
      <c r="K9" s="26">
        <v>8</v>
      </c>
      <c r="L9" s="26">
        <v>0</v>
      </c>
      <c r="M9" s="26">
        <v>16</v>
      </c>
      <c r="N9" s="48">
        <f t="shared" si="4"/>
        <v>3.7037037037037035E-2</v>
      </c>
      <c r="O9" s="57">
        <f>M9/M17</f>
        <v>3.1007751937984496E-2</v>
      </c>
      <c r="P9" s="48">
        <f>K9/J17</f>
        <v>3.7037037037037035E-2</v>
      </c>
      <c r="Q9" s="49">
        <f>L9/J17</f>
        <v>0</v>
      </c>
      <c r="R9" s="59">
        <f t="shared" si="2"/>
        <v>-3.875968992248062E-3</v>
      </c>
      <c r="S9" s="61">
        <f t="shared" si="3"/>
        <v>-4.6296296296296294E-3</v>
      </c>
    </row>
    <row r="10" spans="1:19" x14ac:dyDescent="0.25">
      <c r="A10" s="34" t="s">
        <v>28</v>
      </c>
      <c r="B10" s="35">
        <v>5</v>
      </c>
      <c r="C10" s="60">
        <f t="shared" si="0"/>
        <v>3.4722222222222224E-2</v>
      </c>
      <c r="D10" s="35">
        <v>5</v>
      </c>
      <c r="E10" s="35">
        <v>0</v>
      </c>
      <c r="F10" s="35">
        <v>10</v>
      </c>
      <c r="G10" s="55">
        <f t="shared" si="1"/>
        <v>2.9069767441860465E-2</v>
      </c>
      <c r="I10" s="47" t="s">
        <v>61</v>
      </c>
      <c r="J10" s="26">
        <v>8</v>
      </c>
      <c r="K10" s="26">
        <v>8</v>
      </c>
      <c r="L10" s="26">
        <v>0</v>
      </c>
      <c r="M10" s="26">
        <v>16</v>
      </c>
      <c r="N10" s="48">
        <f t="shared" si="4"/>
        <v>3.7037037037037035E-2</v>
      </c>
      <c r="O10" s="57">
        <f>M10/M17</f>
        <v>3.1007751937984496E-2</v>
      </c>
      <c r="P10" s="48">
        <f>K10/J17</f>
        <v>3.7037037037037035E-2</v>
      </c>
      <c r="Q10" s="49">
        <f>L10/J17</f>
        <v>0</v>
      </c>
      <c r="R10" s="59">
        <f t="shared" si="2"/>
        <v>1.937984496124031E-3</v>
      </c>
      <c r="S10" s="61">
        <f t="shared" si="3"/>
        <v>2.3148148148148112E-3</v>
      </c>
    </row>
    <row r="11" spans="1:19" x14ac:dyDescent="0.25">
      <c r="A11" s="34" t="s">
        <v>30</v>
      </c>
      <c r="B11" s="35">
        <v>5</v>
      </c>
      <c r="C11" s="60">
        <f t="shared" si="0"/>
        <v>3.4722222222222224E-2</v>
      </c>
      <c r="D11" s="35">
        <v>5</v>
      </c>
      <c r="E11" s="35">
        <v>0</v>
      </c>
      <c r="F11" s="35">
        <v>10</v>
      </c>
      <c r="G11" s="55">
        <f t="shared" si="1"/>
        <v>2.9069767441860465E-2</v>
      </c>
      <c r="I11" s="47" t="s">
        <v>63</v>
      </c>
      <c r="J11" s="26">
        <v>8</v>
      </c>
      <c r="K11" s="26">
        <v>8</v>
      </c>
      <c r="L11" s="26">
        <v>0</v>
      </c>
      <c r="M11" s="26">
        <v>16</v>
      </c>
      <c r="N11" s="48">
        <f t="shared" si="4"/>
        <v>3.7037037037037035E-2</v>
      </c>
      <c r="O11" s="57">
        <f>M11/M17</f>
        <v>3.1007751937984496E-2</v>
      </c>
      <c r="P11" s="48">
        <f>K11/J17</f>
        <v>3.7037037037037035E-2</v>
      </c>
      <c r="Q11" s="49">
        <f>L11/J17</f>
        <v>0</v>
      </c>
      <c r="R11" s="59">
        <f t="shared" si="2"/>
        <v>1.937984496124031E-3</v>
      </c>
      <c r="S11" s="61">
        <f t="shared" si="3"/>
        <v>2.3148148148148112E-3</v>
      </c>
    </row>
    <row r="12" spans="1:19" x14ac:dyDescent="0.25">
      <c r="A12" s="38" t="s">
        <v>68</v>
      </c>
      <c r="B12" s="35">
        <v>16</v>
      </c>
      <c r="C12" s="60">
        <f t="shared" si="0"/>
        <v>0.1111111111111111</v>
      </c>
      <c r="D12" s="35">
        <v>10</v>
      </c>
      <c r="E12" s="35">
        <v>6</v>
      </c>
      <c r="F12" s="35">
        <v>38</v>
      </c>
      <c r="G12" s="55">
        <f t="shared" si="1"/>
        <v>0.11046511627906977</v>
      </c>
      <c r="I12" s="47" t="s">
        <v>68</v>
      </c>
      <c r="J12" s="26">
        <v>24</v>
      </c>
      <c r="K12" s="26">
        <v>16</v>
      </c>
      <c r="L12" s="26">
        <v>8</v>
      </c>
      <c r="M12" s="26">
        <v>54</v>
      </c>
      <c r="N12" s="48">
        <f t="shared" si="4"/>
        <v>0.1111111111111111</v>
      </c>
      <c r="O12" s="57">
        <f>M12/M17</f>
        <v>0.10465116279069768</v>
      </c>
      <c r="P12" s="48">
        <f>K12/J17</f>
        <v>7.407407407407407E-2</v>
      </c>
      <c r="Q12" s="49">
        <f>L12/J17</f>
        <v>3.7037037037037035E-2</v>
      </c>
      <c r="R12" s="59">
        <f t="shared" si="2"/>
        <v>-5.8139534883720895E-3</v>
      </c>
      <c r="S12" s="61">
        <f t="shared" si="3"/>
        <v>0</v>
      </c>
    </row>
    <row r="13" spans="1:19" x14ac:dyDescent="0.25">
      <c r="A13" s="38" t="s">
        <v>71</v>
      </c>
      <c r="B13" s="35">
        <v>13</v>
      </c>
      <c r="C13" s="60">
        <f t="shared" si="0"/>
        <v>9.0277777777777776E-2</v>
      </c>
      <c r="D13" s="35">
        <v>7</v>
      </c>
      <c r="E13" s="35">
        <v>6</v>
      </c>
      <c r="F13" s="35">
        <v>40</v>
      </c>
      <c r="G13" s="55">
        <f t="shared" si="1"/>
        <v>0.11627906976744186</v>
      </c>
      <c r="I13" s="47" t="s">
        <v>71</v>
      </c>
      <c r="J13" s="26">
        <v>18</v>
      </c>
      <c r="K13" s="26">
        <v>9</v>
      </c>
      <c r="L13" s="26">
        <v>9</v>
      </c>
      <c r="M13" s="26">
        <v>60</v>
      </c>
      <c r="N13" s="48">
        <f t="shared" si="4"/>
        <v>8.3333333333333329E-2</v>
      </c>
      <c r="O13" s="57">
        <f>M13/M17</f>
        <v>0.11627906976744186</v>
      </c>
      <c r="P13" s="48">
        <f>K13/J17</f>
        <v>4.1666666666666664E-2</v>
      </c>
      <c r="Q13" s="49">
        <f>L13/J17</f>
        <v>4.1666666666666664E-2</v>
      </c>
      <c r="R13" s="59">
        <f t="shared" si="2"/>
        <v>0</v>
      </c>
      <c r="S13" s="61">
        <f t="shared" si="3"/>
        <v>-6.9444444444444475E-3</v>
      </c>
    </row>
    <row r="14" spans="1:19" x14ac:dyDescent="0.25">
      <c r="A14" s="38" t="s">
        <v>62</v>
      </c>
      <c r="B14" s="35">
        <v>13</v>
      </c>
      <c r="C14" s="60">
        <f t="shared" si="0"/>
        <v>9.0277777777777776E-2</v>
      </c>
      <c r="D14" s="35">
        <v>10</v>
      </c>
      <c r="E14" s="35">
        <v>3</v>
      </c>
      <c r="F14" s="35">
        <v>28</v>
      </c>
      <c r="G14" s="55">
        <f t="shared" si="1"/>
        <v>8.1395348837209308E-2</v>
      </c>
      <c r="I14" s="47" t="s">
        <v>62</v>
      </c>
      <c r="J14" s="26">
        <v>20</v>
      </c>
      <c r="K14" s="26">
        <v>14</v>
      </c>
      <c r="L14" s="26">
        <v>6</v>
      </c>
      <c r="M14" s="26">
        <v>46</v>
      </c>
      <c r="N14" s="48">
        <f t="shared" si="4"/>
        <v>9.2592592592592587E-2</v>
      </c>
      <c r="O14" s="57">
        <f>M14/M17</f>
        <v>8.9147286821705432E-2</v>
      </c>
      <c r="P14" s="48">
        <f>K14/J17</f>
        <v>6.4814814814814811E-2</v>
      </c>
      <c r="Q14" s="49">
        <f>L14/J17</f>
        <v>2.7777777777777776E-2</v>
      </c>
      <c r="R14" s="59">
        <f t="shared" si="2"/>
        <v>7.7519379844961239E-3</v>
      </c>
      <c r="S14" s="61">
        <f t="shared" si="3"/>
        <v>2.3148148148148112E-3</v>
      </c>
    </row>
    <row r="15" spans="1:19" x14ac:dyDescent="0.25">
      <c r="A15" s="38" t="s">
        <v>69</v>
      </c>
      <c r="B15" s="35">
        <v>17</v>
      </c>
      <c r="C15" s="60">
        <f t="shared" si="0"/>
        <v>0.11805555555555555</v>
      </c>
      <c r="D15" s="35">
        <v>13</v>
      </c>
      <c r="E15" s="35">
        <v>4</v>
      </c>
      <c r="F15" s="35">
        <v>36</v>
      </c>
      <c r="G15" s="55">
        <f t="shared" si="1"/>
        <v>0.10465116279069768</v>
      </c>
      <c r="I15" s="47" t="s">
        <v>69</v>
      </c>
      <c r="J15" s="26">
        <v>21</v>
      </c>
      <c r="K15" s="26">
        <v>15</v>
      </c>
      <c r="L15" s="26">
        <v>6</v>
      </c>
      <c r="M15" s="26">
        <v>52</v>
      </c>
      <c r="N15" s="48">
        <f t="shared" si="4"/>
        <v>9.7222222222222224E-2</v>
      </c>
      <c r="O15" s="57">
        <f>M15/M17</f>
        <v>0.10077519379844961</v>
      </c>
      <c r="P15" s="48">
        <f>K15/J17</f>
        <v>6.9444444444444448E-2</v>
      </c>
      <c r="Q15" s="49">
        <f>L15/J17</f>
        <v>2.7777777777777776E-2</v>
      </c>
      <c r="R15" s="59">
        <f t="shared" si="2"/>
        <v>-3.8759689922480689E-3</v>
      </c>
      <c r="S15" s="61">
        <f t="shared" si="3"/>
        <v>-2.0833333333333329E-2</v>
      </c>
    </row>
    <row r="16" spans="1:19" x14ac:dyDescent="0.25">
      <c r="A16" s="38" t="s">
        <v>67</v>
      </c>
      <c r="B16" s="35">
        <v>16</v>
      </c>
      <c r="C16" s="60">
        <f t="shared" si="0"/>
        <v>0.1111111111111111</v>
      </c>
      <c r="D16" s="35">
        <v>8</v>
      </c>
      <c r="E16" s="35">
        <v>8</v>
      </c>
      <c r="F16" s="35">
        <v>42</v>
      </c>
      <c r="G16" s="55">
        <f t="shared" si="1"/>
        <v>0.12209302325581395</v>
      </c>
      <c r="I16" s="47" t="s">
        <v>67</v>
      </c>
      <c r="J16" s="26">
        <v>26</v>
      </c>
      <c r="K16" s="26">
        <v>15</v>
      </c>
      <c r="L16" s="26">
        <v>11</v>
      </c>
      <c r="M16" s="26">
        <v>64</v>
      </c>
      <c r="N16" s="48">
        <f t="shared" si="4"/>
        <v>0.12037037037037036</v>
      </c>
      <c r="O16" s="57">
        <f>M16/M17</f>
        <v>0.12403100775193798</v>
      </c>
      <c r="P16" s="48">
        <f>K16/J17</f>
        <v>6.9444444444444448E-2</v>
      </c>
      <c r="Q16" s="49">
        <f>L16/J17</f>
        <v>5.0925925925925923E-2</v>
      </c>
      <c r="R16" s="59">
        <f t="shared" si="2"/>
        <v>1.9379844961240345E-3</v>
      </c>
      <c r="S16" s="61">
        <f t="shared" si="3"/>
        <v>9.2592592592592587E-3</v>
      </c>
    </row>
    <row r="17" spans="1:19" ht="15.75" thickBot="1" x14ac:dyDescent="0.3">
      <c r="A17" s="39"/>
      <c r="B17" s="40">
        <f t="shared" ref="B17:G17" si="5">SUM(B3:B16)</f>
        <v>144</v>
      </c>
      <c r="C17" s="41">
        <f t="shared" si="5"/>
        <v>1</v>
      </c>
      <c r="D17" s="40">
        <f t="shared" si="5"/>
        <v>96</v>
      </c>
      <c r="E17" s="40">
        <f t="shared" si="5"/>
        <v>48</v>
      </c>
      <c r="F17" s="40">
        <f t="shared" si="5"/>
        <v>344</v>
      </c>
      <c r="G17" s="56">
        <f t="shared" si="5"/>
        <v>1</v>
      </c>
      <c r="I17" s="50" t="s">
        <v>102</v>
      </c>
      <c r="J17" s="51">
        <v>216</v>
      </c>
      <c r="K17" s="51">
        <v>144</v>
      </c>
      <c r="L17" s="51">
        <v>72</v>
      </c>
      <c r="M17" s="51">
        <v>516</v>
      </c>
      <c r="N17" s="62">
        <f t="shared" si="4"/>
        <v>1</v>
      </c>
      <c r="O17" s="58">
        <f>SUM(O3:O16)</f>
        <v>1</v>
      </c>
      <c r="P17" s="52">
        <f>SUM(P3:P16)</f>
        <v>0.66666666666666663</v>
      </c>
      <c r="Q17" s="53">
        <f>SUM(Q3:Q16)</f>
        <v>0.33333333333333331</v>
      </c>
      <c r="R17" s="59">
        <f t="shared" si="2"/>
        <v>0</v>
      </c>
      <c r="S17" s="61">
        <f t="shared" si="3"/>
        <v>0</v>
      </c>
    </row>
  </sheetData>
  <mergeCells count="2">
    <mergeCell ref="A1:G1"/>
    <mergeCell ref="I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A6" sqref="A6:E41"/>
    </sheetView>
  </sheetViews>
  <sheetFormatPr defaultRowHeight="15" x14ac:dyDescent="0.25"/>
  <cols>
    <col min="1" max="4" width="23.42578125" customWidth="1"/>
    <col min="5" max="5" width="11.85546875" customWidth="1"/>
  </cols>
  <sheetData>
    <row r="1" spans="1:5" ht="15.75" x14ac:dyDescent="0.25">
      <c r="A1" s="1" t="s">
        <v>0</v>
      </c>
    </row>
    <row r="2" spans="1:5" ht="15.75" x14ac:dyDescent="0.25">
      <c r="A2" s="1" t="s">
        <v>1</v>
      </c>
    </row>
    <row r="3" spans="1:5" ht="15.75" x14ac:dyDescent="0.25">
      <c r="A3" s="2">
        <v>42217</v>
      </c>
    </row>
    <row r="5" spans="1:5" ht="24" customHeight="1" x14ac:dyDescent="0.25">
      <c r="A5" s="14" t="s">
        <v>2</v>
      </c>
      <c r="B5" s="14" t="s">
        <v>3</v>
      </c>
      <c r="C5" s="14" t="s">
        <v>4</v>
      </c>
      <c r="D5" s="14" t="s">
        <v>5</v>
      </c>
      <c r="E5" s="15" t="s">
        <v>60</v>
      </c>
    </row>
    <row r="6" spans="1:5" ht="24.75" customHeight="1" x14ac:dyDescent="0.25">
      <c r="A6" s="16">
        <v>1</v>
      </c>
      <c r="B6" s="17" t="s">
        <v>6</v>
      </c>
      <c r="C6" s="16">
        <v>2</v>
      </c>
      <c r="D6" s="18" t="s">
        <v>7</v>
      </c>
      <c r="E6" s="2">
        <v>42217</v>
      </c>
    </row>
    <row r="7" spans="1:5" ht="24.75" customHeight="1" x14ac:dyDescent="0.25">
      <c r="A7" s="16">
        <v>2</v>
      </c>
      <c r="B7" s="17" t="s">
        <v>6</v>
      </c>
      <c r="C7" s="16">
        <v>2</v>
      </c>
      <c r="D7" s="18" t="s">
        <v>8</v>
      </c>
      <c r="E7" s="2">
        <v>42217</v>
      </c>
    </row>
    <row r="8" spans="1:5" ht="24.75" customHeight="1" x14ac:dyDescent="0.25">
      <c r="A8" s="16">
        <v>3</v>
      </c>
      <c r="B8" s="17" t="s">
        <v>6</v>
      </c>
      <c r="C8" s="16">
        <v>2</v>
      </c>
      <c r="D8" s="18" t="s">
        <v>9</v>
      </c>
      <c r="E8" s="2">
        <v>42217</v>
      </c>
    </row>
    <row r="9" spans="1:5" ht="24.75" customHeight="1" x14ac:dyDescent="0.25">
      <c r="A9" s="16">
        <v>4</v>
      </c>
      <c r="B9" s="17" t="s">
        <v>6</v>
      </c>
      <c r="C9" s="16">
        <v>2</v>
      </c>
      <c r="D9" s="18" t="s">
        <v>10</v>
      </c>
      <c r="E9" s="2">
        <v>42217</v>
      </c>
    </row>
    <row r="10" spans="1:5" ht="24.75" customHeight="1" x14ac:dyDescent="0.25">
      <c r="A10" s="16">
        <v>5</v>
      </c>
      <c r="B10" s="17" t="s">
        <v>6</v>
      </c>
      <c r="C10" s="16">
        <v>2</v>
      </c>
      <c r="D10" s="18" t="s">
        <v>11</v>
      </c>
      <c r="E10" s="2">
        <v>42217</v>
      </c>
    </row>
    <row r="11" spans="1:5" ht="24.75" customHeight="1" x14ac:dyDescent="0.25">
      <c r="A11" s="16">
        <v>6</v>
      </c>
      <c r="B11" s="17" t="s">
        <v>6</v>
      </c>
      <c r="C11" s="16">
        <v>2</v>
      </c>
      <c r="D11" s="18" t="s">
        <v>12</v>
      </c>
      <c r="E11" s="2">
        <v>42217</v>
      </c>
    </row>
    <row r="12" spans="1:5" ht="24.75" customHeight="1" x14ac:dyDescent="0.25">
      <c r="A12" s="16">
        <v>7</v>
      </c>
      <c r="B12" s="17" t="s">
        <v>6</v>
      </c>
      <c r="C12" s="16">
        <v>2</v>
      </c>
      <c r="D12" s="18" t="s">
        <v>11</v>
      </c>
      <c r="E12" s="2">
        <v>42217</v>
      </c>
    </row>
    <row r="13" spans="1:5" ht="24.75" customHeight="1" x14ac:dyDescent="0.25">
      <c r="A13" s="16">
        <v>8</v>
      </c>
      <c r="B13" s="17" t="s">
        <v>6</v>
      </c>
      <c r="C13" s="16">
        <v>2</v>
      </c>
      <c r="D13" s="18" t="s">
        <v>7</v>
      </c>
      <c r="E13" s="2">
        <v>42217</v>
      </c>
    </row>
    <row r="14" spans="1:5" ht="24.75" customHeight="1" x14ac:dyDescent="0.25">
      <c r="A14" s="16">
        <v>9</v>
      </c>
      <c r="B14" s="17" t="s">
        <v>6</v>
      </c>
      <c r="C14" s="16">
        <v>2</v>
      </c>
      <c r="D14" s="18" t="s">
        <v>13</v>
      </c>
      <c r="E14" s="2">
        <v>42217</v>
      </c>
    </row>
    <row r="15" spans="1:5" ht="24.75" customHeight="1" x14ac:dyDescent="0.25">
      <c r="A15" s="16">
        <v>10</v>
      </c>
      <c r="B15" s="17" t="s">
        <v>6</v>
      </c>
      <c r="C15" s="16">
        <v>2</v>
      </c>
      <c r="D15" s="18" t="s">
        <v>14</v>
      </c>
      <c r="E15" s="2">
        <v>42217</v>
      </c>
    </row>
    <row r="16" spans="1:5" ht="24.75" customHeight="1" x14ac:dyDescent="0.25">
      <c r="A16" s="16">
        <v>11</v>
      </c>
      <c r="B16" s="17" t="s">
        <v>6</v>
      </c>
      <c r="C16" s="16">
        <v>2</v>
      </c>
      <c r="D16" s="18" t="s">
        <v>10</v>
      </c>
      <c r="E16" s="2">
        <v>42217</v>
      </c>
    </row>
    <row r="17" spans="1:5" ht="24.75" customHeight="1" x14ac:dyDescent="0.25">
      <c r="A17" s="16">
        <v>12</v>
      </c>
      <c r="B17" s="17" t="s">
        <v>6</v>
      </c>
      <c r="C17" s="16">
        <v>2</v>
      </c>
      <c r="D17" s="18" t="s">
        <v>15</v>
      </c>
      <c r="E17" s="2">
        <v>42217</v>
      </c>
    </row>
    <row r="18" spans="1:5" ht="24.75" customHeight="1" x14ac:dyDescent="0.25">
      <c r="A18" s="16">
        <v>13</v>
      </c>
      <c r="B18" s="17" t="s">
        <v>6</v>
      </c>
      <c r="C18" s="16">
        <v>2</v>
      </c>
      <c r="D18" s="18" t="s">
        <v>11</v>
      </c>
      <c r="E18" s="2">
        <v>42217</v>
      </c>
    </row>
    <row r="19" spans="1:5" ht="24.75" customHeight="1" x14ac:dyDescent="0.25">
      <c r="A19" s="16">
        <v>14</v>
      </c>
      <c r="B19" s="17" t="s">
        <v>6</v>
      </c>
      <c r="C19" s="16">
        <v>2</v>
      </c>
      <c r="D19" s="18" t="s">
        <v>16</v>
      </c>
      <c r="E19" s="2">
        <v>42217</v>
      </c>
    </row>
    <row r="20" spans="1:5" ht="24.75" customHeight="1" x14ac:dyDescent="0.25">
      <c r="A20" s="16">
        <v>15</v>
      </c>
      <c r="B20" s="17" t="s">
        <v>6</v>
      </c>
      <c r="C20" s="16">
        <v>2</v>
      </c>
      <c r="D20" s="18" t="s">
        <v>15</v>
      </c>
      <c r="E20" s="2">
        <v>42217</v>
      </c>
    </row>
    <row r="21" spans="1:5" ht="24.75" customHeight="1" x14ac:dyDescent="0.25">
      <c r="A21" s="16">
        <v>16</v>
      </c>
      <c r="B21" s="17" t="s">
        <v>6</v>
      </c>
      <c r="C21" s="16">
        <v>2</v>
      </c>
      <c r="D21" s="18" t="s">
        <v>17</v>
      </c>
      <c r="E21" s="2">
        <v>42217</v>
      </c>
    </row>
    <row r="22" spans="1:5" ht="24.75" customHeight="1" x14ac:dyDescent="0.25">
      <c r="A22" s="16">
        <v>17</v>
      </c>
      <c r="B22" s="17" t="s">
        <v>6</v>
      </c>
      <c r="C22" s="16">
        <v>2</v>
      </c>
      <c r="D22" s="18" t="s">
        <v>12</v>
      </c>
      <c r="E22" s="2">
        <v>42217</v>
      </c>
    </row>
    <row r="23" spans="1:5" ht="24.75" customHeight="1" x14ac:dyDescent="0.25">
      <c r="A23" s="16">
        <v>18</v>
      </c>
      <c r="B23" s="17" t="s">
        <v>6</v>
      </c>
      <c r="C23" s="16">
        <v>2</v>
      </c>
      <c r="D23" s="18" t="s">
        <v>18</v>
      </c>
      <c r="E23" s="2">
        <v>42217</v>
      </c>
    </row>
    <row r="24" spans="1:5" ht="24.75" customHeight="1" x14ac:dyDescent="0.25">
      <c r="A24" s="16">
        <v>19</v>
      </c>
      <c r="B24" s="17" t="s">
        <v>6</v>
      </c>
      <c r="C24" s="16">
        <v>2</v>
      </c>
      <c r="D24" s="18" t="s">
        <v>16</v>
      </c>
      <c r="E24" s="2">
        <v>42217</v>
      </c>
    </row>
    <row r="25" spans="1:5" ht="24.75" customHeight="1" x14ac:dyDescent="0.25">
      <c r="A25" s="16">
        <v>20</v>
      </c>
      <c r="B25" s="17" t="s">
        <v>6</v>
      </c>
      <c r="C25" s="16">
        <v>2</v>
      </c>
      <c r="D25" s="18" t="s">
        <v>12</v>
      </c>
      <c r="E25" s="2">
        <v>42217</v>
      </c>
    </row>
    <row r="26" spans="1:5" ht="24.75" customHeight="1" x14ac:dyDescent="0.25">
      <c r="A26" s="16">
        <v>21</v>
      </c>
      <c r="B26" s="17" t="s">
        <v>6</v>
      </c>
      <c r="C26" s="16">
        <v>2</v>
      </c>
      <c r="D26" s="18" t="s">
        <v>19</v>
      </c>
      <c r="E26" s="2">
        <v>42217</v>
      </c>
    </row>
    <row r="27" spans="1:5" ht="24.75" customHeight="1" x14ac:dyDescent="0.25">
      <c r="A27" s="16">
        <v>22</v>
      </c>
      <c r="B27" s="17" t="s">
        <v>6</v>
      </c>
      <c r="C27" s="16">
        <v>2</v>
      </c>
      <c r="D27" s="18" t="s">
        <v>14</v>
      </c>
      <c r="E27" s="2">
        <v>42217</v>
      </c>
    </row>
    <row r="28" spans="1:5" ht="24.75" customHeight="1" x14ac:dyDescent="0.25">
      <c r="A28" s="16">
        <v>23</v>
      </c>
      <c r="B28" s="17" t="s">
        <v>6</v>
      </c>
      <c r="C28" s="16">
        <v>2</v>
      </c>
      <c r="D28" s="18" t="s">
        <v>12</v>
      </c>
      <c r="E28" s="2">
        <v>42217</v>
      </c>
    </row>
    <row r="29" spans="1:5" ht="24.75" customHeight="1" x14ac:dyDescent="0.25">
      <c r="A29" s="16">
        <v>24</v>
      </c>
      <c r="B29" s="17" t="s">
        <v>6</v>
      </c>
      <c r="C29" s="16">
        <v>2</v>
      </c>
      <c r="D29" s="18" t="s">
        <v>12</v>
      </c>
      <c r="E29" s="2">
        <v>42217</v>
      </c>
    </row>
    <row r="30" spans="1:5" ht="24.75" customHeight="1" x14ac:dyDescent="0.25">
      <c r="A30" s="16">
        <v>25</v>
      </c>
      <c r="B30" s="17" t="s">
        <v>20</v>
      </c>
      <c r="C30" s="16">
        <v>2</v>
      </c>
      <c r="D30" s="18" t="s">
        <v>17</v>
      </c>
      <c r="E30" s="2">
        <v>42217</v>
      </c>
    </row>
    <row r="31" spans="1:5" ht="24.75" customHeight="1" x14ac:dyDescent="0.25">
      <c r="A31" s="16">
        <v>26</v>
      </c>
      <c r="B31" s="17" t="s">
        <v>20</v>
      </c>
      <c r="C31" s="16">
        <v>2</v>
      </c>
      <c r="D31" s="18" t="s">
        <v>21</v>
      </c>
      <c r="E31" s="2">
        <v>42217</v>
      </c>
    </row>
    <row r="32" spans="1:5" ht="24.75" customHeight="1" x14ac:dyDescent="0.25">
      <c r="A32" s="16">
        <v>27</v>
      </c>
      <c r="B32" s="17" t="s">
        <v>20</v>
      </c>
      <c r="C32" s="16">
        <v>2</v>
      </c>
      <c r="D32" s="18" t="s">
        <v>16</v>
      </c>
      <c r="E32" s="2">
        <v>42217</v>
      </c>
    </row>
    <row r="33" spans="1:5" ht="24.75" customHeight="1" x14ac:dyDescent="0.25">
      <c r="A33" s="16">
        <v>28</v>
      </c>
      <c r="B33" s="17" t="s">
        <v>20</v>
      </c>
      <c r="C33" s="16">
        <v>2</v>
      </c>
      <c r="D33" s="18" t="s">
        <v>7</v>
      </c>
      <c r="E33" s="2">
        <v>42217</v>
      </c>
    </row>
    <row r="34" spans="1:5" ht="24.75" customHeight="1" x14ac:dyDescent="0.25">
      <c r="A34" s="16">
        <v>29</v>
      </c>
      <c r="B34" s="17" t="s">
        <v>20</v>
      </c>
      <c r="C34" s="16">
        <v>2</v>
      </c>
      <c r="D34" s="18" t="s">
        <v>12</v>
      </c>
      <c r="E34" s="2">
        <v>42217</v>
      </c>
    </row>
    <row r="35" spans="1:5" ht="24.75" customHeight="1" x14ac:dyDescent="0.25">
      <c r="A35" s="16">
        <v>30</v>
      </c>
      <c r="B35" s="17" t="s">
        <v>20</v>
      </c>
      <c r="C35" s="16">
        <v>2</v>
      </c>
      <c r="D35" s="18" t="s">
        <v>8</v>
      </c>
      <c r="E35" s="2">
        <v>42217</v>
      </c>
    </row>
    <row r="36" spans="1:5" ht="24.75" customHeight="1" x14ac:dyDescent="0.25">
      <c r="A36" s="16">
        <v>31</v>
      </c>
      <c r="B36" s="17" t="s">
        <v>20</v>
      </c>
      <c r="C36" s="16">
        <v>2</v>
      </c>
      <c r="D36" s="18" t="s">
        <v>14</v>
      </c>
      <c r="E36" s="2">
        <v>42217</v>
      </c>
    </row>
    <row r="37" spans="1:5" ht="24.75" customHeight="1" x14ac:dyDescent="0.25">
      <c r="A37" s="16">
        <v>32</v>
      </c>
      <c r="B37" s="17" t="s">
        <v>20</v>
      </c>
      <c r="C37" s="16">
        <v>4</v>
      </c>
      <c r="D37" s="18" t="s">
        <v>10</v>
      </c>
      <c r="E37" s="2">
        <v>42217</v>
      </c>
    </row>
    <row r="38" spans="1:5" ht="24.75" customHeight="1" x14ac:dyDescent="0.25">
      <c r="A38" s="16">
        <v>33</v>
      </c>
      <c r="B38" s="17" t="s">
        <v>20</v>
      </c>
      <c r="C38" s="16">
        <v>4</v>
      </c>
      <c r="D38" s="18" t="s">
        <v>14</v>
      </c>
      <c r="E38" s="2">
        <v>42217</v>
      </c>
    </row>
    <row r="39" spans="1:5" ht="24.75" customHeight="1" x14ac:dyDescent="0.25">
      <c r="A39" s="16">
        <v>34</v>
      </c>
      <c r="B39" s="17" t="s">
        <v>20</v>
      </c>
      <c r="C39" s="16">
        <v>4</v>
      </c>
      <c r="D39" s="18" t="s">
        <v>8</v>
      </c>
      <c r="E39" s="2">
        <v>42217</v>
      </c>
    </row>
    <row r="40" spans="1:5" ht="24.75" customHeight="1" x14ac:dyDescent="0.25">
      <c r="A40" s="16">
        <v>35</v>
      </c>
      <c r="B40" s="17" t="s">
        <v>20</v>
      </c>
      <c r="C40" s="16">
        <v>6</v>
      </c>
      <c r="D40" s="18" t="s">
        <v>7</v>
      </c>
      <c r="E40" s="2">
        <v>42217</v>
      </c>
    </row>
    <row r="41" spans="1:5" ht="24.75" customHeight="1" x14ac:dyDescent="0.25">
      <c r="A41" s="16">
        <v>36</v>
      </c>
      <c r="B41" s="17" t="s">
        <v>20</v>
      </c>
      <c r="C41" s="16">
        <v>6</v>
      </c>
      <c r="D41" s="18" t="s">
        <v>17</v>
      </c>
      <c r="E41" s="2">
        <v>42217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5C92-0BD8-4A70-9239-556EE5B271D3}">
  <dimension ref="A1"/>
  <sheetViews>
    <sheetView workbookViewId="0">
      <selection activeCell="O14" sqref="O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workbookViewId="0">
      <selection activeCell="A6" sqref="A6:E41"/>
    </sheetView>
  </sheetViews>
  <sheetFormatPr defaultRowHeight="15" x14ac:dyDescent="0.25"/>
  <cols>
    <col min="1" max="4" width="23.42578125" customWidth="1"/>
    <col min="5" max="5" width="14.1406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42370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20" t="s">
        <v>27</v>
      </c>
      <c r="E5" s="21" t="s">
        <v>60</v>
      </c>
    </row>
    <row r="6" spans="1:5" ht="18" customHeight="1" x14ac:dyDescent="0.25">
      <c r="A6" s="22">
        <v>1</v>
      </c>
      <c r="B6" s="23" t="s">
        <v>43</v>
      </c>
      <c r="C6" s="22">
        <v>2</v>
      </c>
      <c r="D6" s="24" t="s">
        <v>44</v>
      </c>
      <c r="E6" s="4">
        <v>42370</v>
      </c>
    </row>
    <row r="7" spans="1:5" ht="18" customHeight="1" x14ac:dyDescent="0.25">
      <c r="A7" s="22">
        <v>2</v>
      </c>
      <c r="B7" s="23" t="s">
        <v>43</v>
      </c>
      <c r="C7" s="22">
        <v>2</v>
      </c>
      <c r="D7" s="24" t="s">
        <v>45</v>
      </c>
      <c r="E7" s="4">
        <v>42370</v>
      </c>
    </row>
    <row r="8" spans="1:5" ht="18.95" customHeight="1" x14ac:dyDescent="0.25">
      <c r="A8" s="22">
        <v>3</v>
      </c>
      <c r="B8" s="23" t="s">
        <v>43</v>
      </c>
      <c r="C8" s="22">
        <v>2</v>
      </c>
      <c r="D8" s="25" t="s">
        <v>46</v>
      </c>
      <c r="E8" s="4">
        <v>42370</v>
      </c>
    </row>
    <row r="9" spans="1:5" ht="18" customHeight="1" x14ac:dyDescent="0.25">
      <c r="A9" s="22">
        <v>4</v>
      </c>
      <c r="B9" s="23" t="s">
        <v>43</v>
      </c>
      <c r="C9" s="22">
        <v>2</v>
      </c>
      <c r="D9" s="24" t="s">
        <v>47</v>
      </c>
      <c r="E9" s="4">
        <v>42370</v>
      </c>
    </row>
    <row r="10" spans="1:5" ht="18.95" customHeight="1" x14ac:dyDescent="0.25">
      <c r="A10" s="22">
        <v>5</v>
      </c>
      <c r="B10" s="23" t="s">
        <v>43</v>
      </c>
      <c r="C10" s="22">
        <v>2</v>
      </c>
      <c r="D10" s="25" t="s">
        <v>48</v>
      </c>
      <c r="E10" s="4">
        <v>42370</v>
      </c>
    </row>
    <row r="11" spans="1:5" ht="18" customHeight="1" x14ac:dyDescent="0.25">
      <c r="A11" s="22">
        <v>6</v>
      </c>
      <c r="B11" s="23" t="s">
        <v>43</v>
      </c>
      <c r="C11" s="22">
        <v>2</v>
      </c>
      <c r="D11" s="25" t="s">
        <v>46</v>
      </c>
      <c r="E11" s="4">
        <v>42370</v>
      </c>
    </row>
    <row r="12" spans="1:5" ht="18" customHeight="1" x14ac:dyDescent="0.25">
      <c r="A12" s="22">
        <v>7</v>
      </c>
      <c r="B12" s="23" t="s">
        <v>43</v>
      </c>
      <c r="C12" s="22">
        <v>2</v>
      </c>
      <c r="D12" s="24" t="s">
        <v>47</v>
      </c>
      <c r="E12" s="4">
        <v>42370</v>
      </c>
    </row>
    <row r="13" spans="1:5" ht="18" customHeight="1" x14ac:dyDescent="0.25">
      <c r="A13" s="22">
        <v>8</v>
      </c>
      <c r="B13" s="23" t="s">
        <v>43</v>
      </c>
      <c r="C13" s="22">
        <v>2</v>
      </c>
      <c r="D13" s="25" t="s">
        <v>49</v>
      </c>
      <c r="E13" s="4">
        <v>42370</v>
      </c>
    </row>
    <row r="14" spans="1:5" ht="18.95" customHeight="1" x14ac:dyDescent="0.25">
      <c r="A14" s="22">
        <v>9</v>
      </c>
      <c r="B14" s="23" t="s">
        <v>43</v>
      </c>
      <c r="C14" s="22">
        <v>2</v>
      </c>
      <c r="D14" s="24" t="s">
        <v>50</v>
      </c>
      <c r="E14" s="4">
        <v>42370</v>
      </c>
    </row>
    <row r="15" spans="1:5" ht="18" customHeight="1" x14ac:dyDescent="0.25">
      <c r="A15" s="22">
        <v>10</v>
      </c>
      <c r="B15" s="23" t="s">
        <v>43</v>
      </c>
      <c r="C15" s="22">
        <v>2</v>
      </c>
      <c r="D15" s="24" t="s">
        <v>51</v>
      </c>
      <c r="E15" s="4">
        <v>42370</v>
      </c>
    </row>
    <row r="16" spans="1:5" ht="18" customHeight="1" x14ac:dyDescent="0.25">
      <c r="A16" s="22">
        <v>11</v>
      </c>
      <c r="B16" s="23" t="s">
        <v>43</v>
      </c>
      <c r="C16" s="22">
        <v>2</v>
      </c>
      <c r="D16" s="25" t="s">
        <v>49</v>
      </c>
      <c r="E16" s="4">
        <v>42370</v>
      </c>
    </row>
    <row r="17" spans="1:5" ht="18" customHeight="1" x14ac:dyDescent="0.25">
      <c r="A17" s="22">
        <v>12</v>
      </c>
      <c r="B17" s="23" t="s">
        <v>43</v>
      </c>
      <c r="C17" s="22">
        <v>2</v>
      </c>
      <c r="D17" s="23" t="s">
        <v>52</v>
      </c>
      <c r="E17" s="4">
        <v>42370</v>
      </c>
    </row>
    <row r="18" spans="1:5" ht="18" customHeight="1" x14ac:dyDescent="0.25">
      <c r="A18" s="22">
        <v>13</v>
      </c>
      <c r="B18" s="23" t="s">
        <v>43</v>
      </c>
      <c r="C18" s="22">
        <v>2</v>
      </c>
      <c r="D18" s="24" t="s">
        <v>53</v>
      </c>
      <c r="E18" s="4">
        <v>42370</v>
      </c>
    </row>
    <row r="19" spans="1:5" ht="18" customHeight="1" x14ac:dyDescent="0.25">
      <c r="A19" s="22">
        <v>14</v>
      </c>
      <c r="B19" s="23" t="s">
        <v>43</v>
      </c>
      <c r="C19" s="22">
        <v>2</v>
      </c>
      <c r="D19" s="25" t="s">
        <v>54</v>
      </c>
      <c r="E19" s="4">
        <v>42370</v>
      </c>
    </row>
    <row r="20" spans="1:5" ht="18" customHeight="1" x14ac:dyDescent="0.25">
      <c r="A20" s="22">
        <v>15</v>
      </c>
      <c r="B20" s="23" t="s">
        <v>43</v>
      </c>
      <c r="C20" s="22">
        <v>2</v>
      </c>
      <c r="D20" s="24" t="s">
        <v>45</v>
      </c>
      <c r="E20" s="4">
        <v>42370</v>
      </c>
    </row>
    <row r="21" spans="1:5" ht="18.95" customHeight="1" x14ac:dyDescent="0.25">
      <c r="A21" s="22">
        <v>16</v>
      </c>
      <c r="B21" s="23" t="s">
        <v>43</v>
      </c>
      <c r="C21" s="22">
        <v>2</v>
      </c>
      <c r="D21" s="24" t="s">
        <v>50</v>
      </c>
      <c r="E21" s="4">
        <v>42370</v>
      </c>
    </row>
    <row r="22" spans="1:5" ht="18" customHeight="1" x14ac:dyDescent="0.25">
      <c r="A22" s="22">
        <v>17</v>
      </c>
      <c r="B22" s="23" t="s">
        <v>43</v>
      </c>
      <c r="C22" s="22">
        <v>2</v>
      </c>
      <c r="D22" s="24" t="s">
        <v>55</v>
      </c>
      <c r="E22" s="4">
        <v>42370</v>
      </c>
    </row>
    <row r="23" spans="1:5" ht="18" customHeight="1" x14ac:dyDescent="0.25">
      <c r="A23" s="22">
        <v>18</v>
      </c>
      <c r="B23" s="23" t="s">
        <v>43</v>
      </c>
      <c r="C23" s="22">
        <v>2</v>
      </c>
      <c r="D23" s="24" t="s">
        <v>45</v>
      </c>
      <c r="E23" s="4">
        <v>42370</v>
      </c>
    </row>
    <row r="24" spans="1:5" ht="18" customHeight="1" x14ac:dyDescent="0.25">
      <c r="A24" s="22">
        <v>19</v>
      </c>
      <c r="B24" s="23" t="s">
        <v>43</v>
      </c>
      <c r="C24" s="22">
        <v>2</v>
      </c>
      <c r="D24" s="25" t="s">
        <v>54</v>
      </c>
      <c r="E24" s="4">
        <v>42370</v>
      </c>
    </row>
    <row r="25" spans="1:5" ht="18.95" customHeight="1" x14ac:dyDescent="0.25">
      <c r="A25" s="22">
        <v>20</v>
      </c>
      <c r="B25" s="23" t="s">
        <v>43</v>
      </c>
      <c r="C25" s="22">
        <v>2</v>
      </c>
      <c r="D25" s="24" t="s">
        <v>53</v>
      </c>
      <c r="E25" s="4">
        <v>42370</v>
      </c>
    </row>
    <row r="26" spans="1:5" ht="18" customHeight="1" x14ac:dyDescent="0.25">
      <c r="A26" s="22">
        <v>21</v>
      </c>
      <c r="B26" s="23" t="s">
        <v>43</v>
      </c>
      <c r="C26" s="22">
        <v>2</v>
      </c>
      <c r="D26" s="23" t="s">
        <v>56</v>
      </c>
      <c r="E26" s="4">
        <v>42370</v>
      </c>
    </row>
    <row r="27" spans="1:5" ht="18.95" customHeight="1" x14ac:dyDescent="0.25">
      <c r="A27" s="22">
        <v>22</v>
      </c>
      <c r="B27" s="23" t="s">
        <v>43</v>
      </c>
      <c r="C27" s="22">
        <v>2</v>
      </c>
      <c r="D27" s="24" t="s">
        <v>53</v>
      </c>
      <c r="E27" s="4">
        <v>42370</v>
      </c>
    </row>
    <row r="28" spans="1:5" ht="18" customHeight="1" x14ac:dyDescent="0.25">
      <c r="A28" s="22">
        <v>23</v>
      </c>
      <c r="B28" s="23" t="s">
        <v>43</v>
      </c>
      <c r="C28" s="22">
        <v>2</v>
      </c>
      <c r="D28" s="25" t="s">
        <v>54</v>
      </c>
      <c r="E28" s="4">
        <v>42370</v>
      </c>
    </row>
    <row r="29" spans="1:5" ht="18" customHeight="1" x14ac:dyDescent="0.25">
      <c r="A29" s="22">
        <v>24</v>
      </c>
      <c r="B29" s="23" t="s">
        <v>43</v>
      </c>
      <c r="C29" s="22">
        <v>2</v>
      </c>
      <c r="D29" s="24" t="s">
        <v>53</v>
      </c>
      <c r="E29" s="4">
        <v>42370</v>
      </c>
    </row>
    <row r="30" spans="1:5" ht="18" customHeight="1" x14ac:dyDescent="0.25">
      <c r="A30" s="22">
        <v>25</v>
      </c>
      <c r="B30" s="23" t="s">
        <v>57</v>
      </c>
      <c r="C30" s="22">
        <v>2</v>
      </c>
      <c r="D30" s="25" t="s">
        <v>48</v>
      </c>
      <c r="E30" s="4">
        <v>42370</v>
      </c>
    </row>
    <row r="31" spans="1:5" ht="18" customHeight="1" x14ac:dyDescent="0.25">
      <c r="A31" s="22">
        <v>26</v>
      </c>
      <c r="B31" s="23" t="s">
        <v>57</v>
      </c>
      <c r="C31" s="22">
        <v>2</v>
      </c>
      <c r="D31" s="23" t="s">
        <v>56</v>
      </c>
      <c r="E31" s="4">
        <v>42370</v>
      </c>
    </row>
    <row r="32" spans="1:5" ht="18.95" customHeight="1" x14ac:dyDescent="0.25">
      <c r="A32" s="22">
        <v>27</v>
      </c>
      <c r="B32" s="23" t="s">
        <v>57</v>
      </c>
      <c r="C32" s="22">
        <v>2</v>
      </c>
      <c r="D32" s="24" t="s">
        <v>45</v>
      </c>
      <c r="E32" s="4">
        <v>42370</v>
      </c>
    </row>
    <row r="33" spans="1:5" ht="18" customHeight="1" x14ac:dyDescent="0.25">
      <c r="A33" s="22">
        <v>28</v>
      </c>
      <c r="B33" s="23" t="s">
        <v>57</v>
      </c>
      <c r="C33" s="22">
        <v>2</v>
      </c>
      <c r="D33" s="25" t="s">
        <v>48</v>
      </c>
      <c r="E33" s="4">
        <v>42370</v>
      </c>
    </row>
    <row r="34" spans="1:5" ht="18.95" customHeight="1" x14ac:dyDescent="0.25">
      <c r="A34" s="22">
        <v>29</v>
      </c>
      <c r="B34" s="23" t="s">
        <v>57</v>
      </c>
      <c r="C34" s="22">
        <v>2</v>
      </c>
      <c r="D34" s="24" t="s">
        <v>50</v>
      </c>
      <c r="E34" s="4">
        <v>42370</v>
      </c>
    </row>
    <row r="35" spans="1:5" ht="18" customHeight="1" x14ac:dyDescent="0.25">
      <c r="A35" s="22">
        <v>30</v>
      </c>
      <c r="B35" s="23" t="s">
        <v>57</v>
      </c>
      <c r="C35" s="22">
        <v>2</v>
      </c>
      <c r="D35" s="25" t="s">
        <v>54</v>
      </c>
      <c r="E35" s="4">
        <v>42370</v>
      </c>
    </row>
    <row r="36" spans="1:5" ht="18" customHeight="1" x14ac:dyDescent="0.25">
      <c r="A36" s="22">
        <v>31</v>
      </c>
      <c r="B36" s="23" t="s">
        <v>57</v>
      </c>
      <c r="C36" s="22">
        <v>2</v>
      </c>
      <c r="D36" s="24" t="s">
        <v>51</v>
      </c>
      <c r="E36" s="4">
        <v>42370</v>
      </c>
    </row>
    <row r="37" spans="1:5" ht="18" customHeight="1" x14ac:dyDescent="0.25">
      <c r="A37" s="22">
        <v>32</v>
      </c>
      <c r="B37" s="23" t="s">
        <v>57</v>
      </c>
      <c r="C37" s="22">
        <v>4</v>
      </c>
      <c r="D37" s="24" t="s">
        <v>50</v>
      </c>
      <c r="E37" s="4">
        <v>42370</v>
      </c>
    </row>
    <row r="38" spans="1:5" ht="18" customHeight="1" x14ac:dyDescent="0.25">
      <c r="A38" s="22">
        <v>33</v>
      </c>
      <c r="B38" s="23" t="s">
        <v>57</v>
      </c>
      <c r="C38" s="22">
        <v>4</v>
      </c>
      <c r="D38" s="25" t="s">
        <v>46</v>
      </c>
      <c r="E38" s="4">
        <v>42370</v>
      </c>
    </row>
    <row r="39" spans="1:5" ht="18.95" customHeight="1" x14ac:dyDescent="0.25">
      <c r="A39" s="22">
        <v>34</v>
      </c>
      <c r="B39" s="23" t="s">
        <v>57</v>
      </c>
      <c r="C39" s="22">
        <v>4</v>
      </c>
      <c r="D39" s="25" t="s">
        <v>58</v>
      </c>
      <c r="E39" s="4">
        <v>42370</v>
      </c>
    </row>
    <row r="40" spans="1:5" ht="18" customHeight="1" x14ac:dyDescent="0.25">
      <c r="A40" s="22">
        <v>35</v>
      </c>
      <c r="B40" s="23" t="s">
        <v>57</v>
      </c>
      <c r="C40" s="22">
        <v>6</v>
      </c>
      <c r="D40" s="25" t="s">
        <v>46</v>
      </c>
      <c r="E40" s="4">
        <v>42370</v>
      </c>
    </row>
    <row r="41" spans="1:5" ht="18.95" customHeight="1" x14ac:dyDescent="0.25">
      <c r="A41" s="22">
        <v>36</v>
      </c>
      <c r="B41" s="23" t="s">
        <v>57</v>
      </c>
      <c r="C41" s="22">
        <v>6</v>
      </c>
      <c r="D41" s="24" t="s">
        <v>50</v>
      </c>
      <c r="E41" s="4">
        <v>42370</v>
      </c>
    </row>
    <row r="43" spans="1:5" ht="16.5" x14ac:dyDescent="0.25">
      <c r="A43" s="6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workbookViewId="0">
      <selection sqref="A1:XFD1048576"/>
    </sheetView>
  </sheetViews>
  <sheetFormatPr defaultRowHeight="15" x14ac:dyDescent="0.25"/>
  <cols>
    <col min="1" max="4" width="23.425781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42522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19" t="s">
        <v>27</v>
      </c>
      <c r="E5" s="21" t="s">
        <v>60</v>
      </c>
    </row>
    <row r="6" spans="1:5" ht="18.95" customHeight="1" x14ac:dyDescent="0.25">
      <c r="A6" s="16">
        <v>1</v>
      </c>
      <c r="B6" s="17" t="s">
        <v>6</v>
      </c>
      <c r="C6" s="16">
        <v>2</v>
      </c>
      <c r="D6" s="17" t="s">
        <v>28</v>
      </c>
      <c r="E6" s="4">
        <v>42522</v>
      </c>
    </row>
    <row r="7" spans="1:5" ht="18" customHeight="1" x14ac:dyDescent="0.25">
      <c r="A7" s="16">
        <v>2</v>
      </c>
      <c r="B7" s="17" t="s">
        <v>6</v>
      </c>
      <c r="C7" s="16">
        <v>2</v>
      </c>
      <c r="D7" s="17" t="s">
        <v>29</v>
      </c>
      <c r="E7" s="4">
        <v>42522</v>
      </c>
    </row>
    <row r="8" spans="1:5" ht="18" customHeight="1" x14ac:dyDescent="0.25">
      <c r="A8" s="16">
        <v>3</v>
      </c>
      <c r="B8" s="17" t="s">
        <v>6</v>
      </c>
      <c r="C8" s="16">
        <v>2</v>
      </c>
      <c r="D8" s="17" t="s">
        <v>30</v>
      </c>
      <c r="E8" s="4">
        <v>42522</v>
      </c>
    </row>
    <row r="9" spans="1:5" ht="18" customHeight="1" x14ac:dyDescent="0.25">
      <c r="A9" s="16">
        <v>4</v>
      </c>
      <c r="B9" s="17" t="s">
        <v>6</v>
      </c>
      <c r="C9" s="16">
        <v>2</v>
      </c>
      <c r="D9" s="17" t="s">
        <v>31</v>
      </c>
      <c r="E9" s="4">
        <v>42522</v>
      </c>
    </row>
    <row r="10" spans="1:5" ht="18" customHeight="1" x14ac:dyDescent="0.25">
      <c r="A10" s="16">
        <v>5</v>
      </c>
      <c r="B10" s="17" t="s">
        <v>6</v>
      </c>
      <c r="C10" s="16">
        <v>2</v>
      </c>
      <c r="D10" s="17" t="s">
        <v>29</v>
      </c>
      <c r="E10" s="4">
        <v>42522</v>
      </c>
    </row>
    <row r="11" spans="1:5" ht="18.95" customHeight="1" x14ac:dyDescent="0.25">
      <c r="A11" s="16">
        <v>6</v>
      </c>
      <c r="B11" s="17" t="s">
        <v>6</v>
      </c>
      <c r="C11" s="16">
        <v>2</v>
      </c>
      <c r="D11" s="17" t="s">
        <v>32</v>
      </c>
      <c r="E11" s="4">
        <v>42522</v>
      </c>
    </row>
    <row r="12" spans="1:5" ht="18" customHeight="1" x14ac:dyDescent="0.25">
      <c r="A12" s="16">
        <v>7</v>
      </c>
      <c r="B12" s="17" t="s">
        <v>6</v>
      </c>
      <c r="C12" s="16">
        <v>2</v>
      </c>
      <c r="D12" s="17" t="s">
        <v>33</v>
      </c>
      <c r="E12" s="4">
        <v>42522</v>
      </c>
    </row>
    <row r="13" spans="1:5" ht="18.95" customHeight="1" x14ac:dyDescent="0.25">
      <c r="A13" s="16">
        <v>8</v>
      </c>
      <c r="B13" s="17" t="s">
        <v>6</v>
      </c>
      <c r="C13" s="16">
        <v>2</v>
      </c>
      <c r="D13" s="17" t="s">
        <v>31</v>
      </c>
      <c r="E13" s="4">
        <v>42522</v>
      </c>
    </row>
    <row r="14" spans="1:5" ht="18" customHeight="1" x14ac:dyDescent="0.25">
      <c r="A14" s="16">
        <v>9</v>
      </c>
      <c r="B14" s="17" t="s">
        <v>6</v>
      </c>
      <c r="C14" s="16">
        <v>2</v>
      </c>
      <c r="D14" s="17" t="s">
        <v>33</v>
      </c>
      <c r="E14" s="4">
        <v>42522</v>
      </c>
    </row>
    <row r="15" spans="1:5" ht="18" customHeight="1" x14ac:dyDescent="0.25">
      <c r="A15" s="16">
        <v>10</v>
      </c>
      <c r="B15" s="17" t="s">
        <v>6</v>
      </c>
      <c r="C15" s="16">
        <v>2</v>
      </c>
      <c r="D15" s="17" t="s">
        <v>33</v>
      </c>
      <c r="E15" s="4">
        <v>42522</v>
      </c>
    </row>
    <row r="16" spans="1:5" ht="18" customHeight="1" x14ac:dyDescent="0.25">
      <c r="A16" s="16">
        <v>11</v>
      </c>
      <c r="B16" s="17" t="s">
        <v>6</v>
      </c>
      <c r="C16" s="16">
        <v>2</v>
      </c>
      <c r="D16" s="17" t="s">
        <v>34</v>
      </c>
      <c r="E16" s="4">
        <v>42522</v>
      </c>
    </row>
    <row r="17" spans="1:5" ht="18.95" customHeight="1" x14ac:dyDescent="0.25">
      <c r="A17" s="16">
        <v>12</v>
      </c>
      <c r="B17" s="17" t="s">
        <v>6</v>
      </c>
      <c r="C17" s="16">
        <v>2</v>
      </c>
      <c r="D17" s="17" t="s">
        <v>35</v>
      </c>
      <c r="E17" s="4">
        <v>42522</v>
      </c>
    </row>
    <row r="18" spans="1:5" ht="18" customHeight="1" x14ac:dyDescent="0.25">
      <c r="A18" s="16">
        <v>13</v>
      </c>
      <c r="B18" s="17" t="s">
        <v>6</v>
      </c>
      <c r="C18" s="16">
        <v>2</v>
      </c>
      <c r="D18" s="17" t="s">
        <v>36</v>
      </c>
      <c r="E18" s="4">
        <v>42522</v>
      </c>
    </row>
    <row r="19" spans="1:5" ht="18" customHeight="1" x14ac:dyDescent="0.25">
      <c r="A19" s="16">
        <v>14</v>
      </c>
      <c r="B19" s="17" t="s">
        <v>6</v>
      </c>
      <c r="C19" s="16">
        <v>2</v>
      </c>
      <c r="D19" s="17" t="s">
        <v>35</v>
      </c>
      <c r="E19" s="4">
        <v>42522</v>
      </c>
    </row>
    <row r="20" spans="1:5" ht="18" customHeight="1" x14ac:dyDescent="0.25">
      <c r="A20" s="16">
        <v>15</v>
      </c>
      <c r="B20" s="17" t="s">
        <v>6</v>
      </c>
      <c r="C20" s="16">
        <v>2</v>
      </c>
      <c r="D20" s="17" t="s">
        <v>34</v>
      </c>
      <c r="E20" s="4">
        <v>42522</v>
      </c>
    </row>
    <row r="21" spans="1:5" ht="18" customHeight="1" x14ac:dyDescent="0.25">
      <c r="A21" s="16">
        <v>16</v>
      </c>
      <c r="B21" s="17" t="s">
        <v>6</v>
      </c>
      <c r="C21" s="16">
        <v>2</v>
      </c>
      <c r="D21" s="17" t="s">
        <v>37</v>
      </c>
      <c r="E21" s="4">
        <v>42522</v>
      </c>
    </row>
    <row r="22" spans="1:5" ht="18" customHeight="1" x14ac:dyDescent="0.25">
      <c r="A22" s="16">
        <v>17</v>
      </c>
      <c r="B22" s="17" t="s">
        <v>6</v>
      </c>
      <c r="C22" s="16">
        <v>2</v>
      </c>
      <c r="D22" s="17" t="s">
        <v>33</v>
      </c>
      <c r="E22" s="4">
        <v>42522</v>
      </c>
    </row>
    <row r="23" spans="1:5" ht="18" customHeight="1" x14ac:dyDescent="0.25">
      <c r="A23" s="16">
        <v>18</v>
      </c>
      <c r="B23" s="17" t="s">
        <v>6</v>
      </c>
      <c r="C23" s="16">
        <v>2</v>
      </c>
      <c r="D23" s="17" t="s">
        <v>38</v>
      </c>
      <c r="E23" s="4">
        <v>42522</v>
      </c>
    </row>
    <row r="24" spans="1:5" ht="18.95" customHeight="1" x14ac:dyDescent="0.25">
      <c r="A24" s="16">
        <v>19</v>
      </c>
      <c r="B24" s="17" t="s">
        <v>6</v>
      </c>
      <c r="C24" s="16">
        <v>2</v>
      </c>
      <c r="D24" s="17" t="s">
        <v>32</v>
      </c>
      <c r="E24" s="4">
        <v>42522</v>
      </c>
    </row>
    <row r="25" spans="1:5" ht="18" customHeight="1" x14ac:dyDescent="0.25">
      <c r="A25" s="16">
        <v>20</v>
      </c>
      <c r="B25" s="17" t="s">
        <v>6</v>
      </c>
      <c r="C25" s="16">
        <v>2</v>
      </c>
      <c r="D25" s="17" t="s">
        <v>39</v>
      </c>
      <c r="E25" s="4">
        <v>42522</v>
      </c>
    </row>
    <row r="26" spans="1:5" ht="18" customHeight="1" x14ac:dyDescent="0.25">
      <c r="A26" s="16">
        <v>21</v>
      </c>
      <c r="B26" s="17" t="s">
        <v>6</v>
      </c>
      <c r="C26" s="16">
        <v>2</v>
      </c>
      <c r="D26" s="17" t="s">
        <v>36</v>
      </c>
      <c r="E26" s="4">
        <v>42522</v>
      </c>
    </row>
    <row r="27" spans="1:5" ht="18" customHeight="1" x14ac:dyDescent="0.25">
      <c r="A27" s="16">
        <v>22</v>
      </c>
      <c r="B27" s="17" t="s">
        <v>6</v>
      </c>
      <c r="C27" s="16">
        <v>2</v>
      </c>
      <c r="D27" s="17" t="s">
        <v>35</v>
      </c>
      <c r="E27" s="4">
        <v>42522</v>
      </c>
    </row>
    <row r="28" spans="1:5" ht="18.95" customHeight="1" x14ac:dyDescent="0.25">
      <c r="A28" s="16">
        <v>23</v>
      </c>
      <c r="B28" s="17" t="s">
        <v>6</v>
      </c>
      <c r="C28" s="16">
        <v>2</v>
      </c>
      <c r="D28" s="17" t="s">
        <v>30</v>
      </c>
      <c r="E28" s="4">
        <v>42522</v>
      </c>
    </row>
    <row r="29" spans="1:5" ht="18" customHeight="1" x14ac:dyDescent="0.25">
      <c r="A29" s="16">
        <v>24</v>
      </c>
      <c r="B29" s="17" t="s">
        <v>6</v>
      </c>
      <c r="C29" s="16">
        <v>2</v>
      </c>
      <c r="D29" s="17" t="s">
        <v>40</v>
      </c>
      <c r="E29" s="4">
        <v>42522</v>
      </c>
    </row>
    <row r="30" spans="1:5" ht="18" customHeight="1" x14ac:dyDescent="0.25">
      <c r="A30" s="16">
        <v>25</v>
      </c>
      <c r="B30" s="17" t="s">
        <v>20</v>
      </c>
      <c r="C30" s="16">
        <v>2</v>
      </c>
      <c r="D30" s="17" t="s">
        <v>31</v>
      </c>
      <c r="E30" s="4">
        <v>42522</v>
      </c>
    </row>
    <row r="31" spans="1:5" ht="18.95" customHeight="1" x14ac:dyDescent="0.25">
      <c r="A31" s="16">
        <v>26</v>
      </c>
      <c r="B31" s="17" t="s">
        <v>20</v>
      </c>
      <c r="C31" s="16">
        <v>2</v>
      </c>
      <c r="D31" s="17" t="s">
        <v>35</v>
      </c>
      <c r="E31" s="4">
        <v>42522</v>
      </c>
    </row>
    <row r="32" spans="1:5" ht="18" customHeight="1" x14ac:dyDescent="0.25">
      <c r="A32" s="16">
        <v>27</v>
      </c>
      <c r="B32" s="17" t="s">
        <v>20</v>
      </c>
      <c r="C32" s="16">
        <v>2</v>
      </c>
      <c r="D32" s="17" t="s">
        <v>36</v>
      </c>
      <c r="E32" s="4">
        <v>42522</v>
      </c>
    </row>
    <row r="33" spans="1:5" ht="18" customHeight="1" x14ac:dyDescent="0.25">
      <c r="A33" s="16">
        <v>28</v>
      </c>
      <c r="B33" s="17" t="s">
        <v>20</v>
      </c>
      <c r="C33" s="16">
        <v>2</v>
      </c>
      <c r="D33" s="17" t="s">
        <v>34</v>
      </c>
      <c r="E33" s="4">
        <v>42522</v>
      </c>
    </row>
    <row r="34" spans="1:5" ht="18" customHeight="1" x14ac:dyDescent="0.25">
      <c r="A34" s="16">
        <v>29</v>
      </c>
      <c r="B34" s="17" t="s">
        <v>20</v>
      </c>
      <c r="C34" s="16">
        <v>2</v>
      </c>
      <c r="D34" s="17" t="s">
        <v>40</v>
      </c>
      <c r="E34" s="4">
        <v>42522</v>
      </c>
    </row>
    <row r="35" spans="1:5" ht="18.95" customHeight="1" x14ac:dyDescent="0.25">
      <c r="A35" s="16">
        <v>30</v>
      </c>
      <c r="B35" s="17" t="s">
        <v>20</v>
      </c>
      <c r="C35" s="16">
        <v>2</v>
      </c>
      <c r="D35" s="17" t="s">
        <v>34</v>
      </c>
      <c r="E35" s="4">
        <v>42522</v>
      </c>
    </row>
    <row r="36" spans="1:5" ht="18" customHeight="1" x14ac:dyDescent="0.25">
      <c r="A36" s="16">
        <v>31</v>
      </c>
      <c r="B36" s="17" t="s">
        <v>20</v>
      </c>
      <c r="C36" s="16">
        <v>2</v>
      </c>
      <c r="D36" s="17" t="s">
        <v>41</v>
      </c>
      <c r="E36" s="4">
        <v>42522</v>
      </c>
    </row>
    <row r="37" spans="1:5" ht="18.95" customHeight="1" x14ac:dyDescent="0.25">
      <c r="A37" s="16">
        <v>32</v>
      </c>
      <c r="B37" s="17" t="s">
        <v>20</v>
      </c>
      <c r="C37" s="16">
        <v>4</v>
      </c>
      <c r="D37" s="17" t="s">
        <v>38</v>
      </c>
      <c r="E37" s="4">
        <v>42522</v>
      </c>
    </row>
    <row r="38" spans="1:5" ht="18" customHeight="1" x14ac:dyDescent="0.25">
      <c r="A38" s="16">
        <v>33</v>
      </c>
      <c r="B38" s="17" t="s">
        <v>20</v>
      </c>
      <c r="C38" s="16">
        <v>4</v>
      </c>
      <c r="D38" s="17" t="s">
        <v>36</v>
      </c>
      <c r="E38" s="4">
        <v>42522</v>
      </c>
    </row>
    <row r="39" spans="1:5" ht="18" customHeight="1" x14ac:dyDescent="0.25">
      <c r="A39" s="16">
        <v>34</v>
      </c>
      <c r="B39" s="17" t="s">
        <v>20</v>
      </c>
      <c r="C39" s="16">
        <v>4</v>
      </c>
      <c r="D39" s="17" t="s">
        <v>29</v>
      </c>
      <c r="E39" s="4">
        <v>42522</v>
      </c>
    </row>
    <row r="40" spans="1:5" ht="18" customHeight="1" x14ac:dyDescent="0.25">
      <c r="A40" s="16">
        <v>35</v>
      </c>
      <c r="B40" s="17" t="s">
        <v>20</v>
      </c>
      <c r="C40" s="16">
        <v>6</v>
      </c>
      <c r="D40" s="17" t="s">
        <v>33</v>
      </c>
      <c r="E40" s="4">
        <v>42522</v>
      </c>
    </row>
    <row r="41" spans="1:5" ht="18.95" customHeight="1" x14ac:dyDescent="0.25">
      <c r="A41" s="16">
        <v>36</v>
      </c>
      <c r="B41" s="17" t="s">
        <v>20</v>
      </c>
      <c r="C41" s="16">
        <v>6</v>
      </c>
      <c r="D41" s="17" t="s">
        <v>38</v>
      </c>
      <c r="E41" s="4">
        <v>42522</v>
      </c>
    </row>
    <row r="42" spans="1:5" x14ac:dyDescent="0.25">
      <c r="A42" s="26"/>
      <c r="B42" s="26"/>
      <c r="C42" s="26"/>
      <c r="D42" s="26"/>
      <c r="E42" s="26"/>
    </row>
    <row r="44" spans="1:5" ht="16.5" x14ac:dyDescent="0.25">
      <c r="A44" s="5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workbookViewId="0">
      <selection sqref="A1:XFD1048576"/>
    </sheetView>
  </sheetViews>
  <sheetFormatPr defaultRowHeight="15" x14ac:dyDescent="0.25"/>
  <cols>
    <col min="1" max="4" width="23.42578125" customWidth="1"/>
    <col min="5" max="5" width="14.57031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42593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19" t="s">
        <v>27</v>
      </c>
      <c r="E5" s="21" t="s">
        <v>60</v>
      </c>
    </row>
    <row r="6" spans="1:5" ht="18.95" customHeight="1" x14ac:dyDescent="0.25">
      <c r="A6" s="16">
        <v>1</v>
      </c>
      <c r="B6" s="17" t="s">
        <v>99</v>
      </c>
      <c r="C6" s="16">
        <v>2</v>
      </c>
      <c r="D6" s="17" t="s">
        <v>66</v>
      </c>
      <c r="E6" s="4">
        <v>42583</v>
      </c>
    </row>
    <row r="7" spans="1:5" ht="18" customHeight="1" x14ac:dyDescent="0.25">
      <c r="A7" s="16">
        <v>2</v>
      </c>
      <c r="B7" s="17" t="s">
        <v>99</v>
      </c>
      <c r="C7" s="16">
        <v>2</v>
      </c>
      <c r="D7" s="17" t="s">
        <v>70</v>
      </c>
      <c r="E7" s="4">
        <v>42583</v>
      </c>
    </row>
    <row r="8" spans="1:5" ht="18" customHeight="1" x14ac:dyDescent="0.25">
      <c r="A8" s="16">
        <v>3</v>
      </c>
      <c r="B8" s="17" t="s">
        <v>99</v>
      </c>
      <c r="C8" s="16">
        <v>2</v>
      </c>
      <c r="D8" s="17" t="s">
        <v>61</v>
      </c>
      <c r="E8" s="4">
        <v>42583</v>
      </c>
    </row>
    <row r="9" spans="1:5" ht="18" customHeight="1" x14ac:dyDescent="0.25">
      <c r="A9" s="16">
        <v>4</v>
      </c>
      <c r="B9" s="17" t="s">
        <v>99</v>
      </c>
      <c r="C9" s="16">
        <v>2</v>
      </c>
      <c r="D9" s="17" t="s">
        <v>66</v>
      </c>
      <c r="E9" s="4">
        <v>42583</v>
      </c>
    </row>
    <row r="10" spans="1:5" ht="18" customHeight="1" x14ac:dyDescent="0.25">
      <c r="A10" s="16">
        <v>5</v>
      </c>
      <c r="B10" s="17" t="s">
        <v>99</v>
      </c>
      <c r="C10" s="16">
        <v>2</v>
      </c>
      <c r="D10" s="17" t="s">
        <v>64</v>
      </c>
      <c r="E10" s="4">
        <v>42583</v>
      </c>
    </row>
    <row r="11" spans="1:5" ht="18.95" customHeight="1" x14ac:dyDescent="0.25">
      <c r="A11" s="16">
        <v>6</v>
      </c>
      <c r="B11" s="17" t="s">
        <v>99</v>
      </c>
      <c r="C11" s="16">
        <v>2</v>
      </c>
      <c r="D11" s="17" t="s">
        <v>67</v>
      </c>
      <c r="E11" s="4">
        <v>42583</v>
      </c>
    </row>
    <row r="12" spans="1:5" ht="18" customHeight="1" x14ac:dyDescent="0.25">
      <c r="A12" s="16">
        <v>7</v>
      </c>
      <c r="B12" s="17" t="s">
        <v>99</v>
      </c>
      <c r="C12" s="16">
        <v>2</v>
      </c>
      <c r="D12" s="17" t="s">
        <v>66</v>
      </c>
      <c r="E12" s="4">
        <v>42583</v>
      </c>
    </row>
    <row r="13" spans="1:5" ht="18.95" customHeight="1" x14ac:dyDescent="0.25">
      <c r="A13" s="16">
        <v>8</v>
      </c>
      <c r="B13" s="17" t="s">
        <v>99</v>
      </c>
      <c r="C13" s="16">
        <v>2</v>
      </c>
      <c r="D13" s="17" t="s">
        <v>67</v>
      </c>
      <c r="E13" s="4">
        <v>42583</v>
      </c>
    </row>
    <row r="14" spans="1:5" ht="18" customHeight="1" x14ac:dyDescent="0.25">
      <c r="A14" s="16">
        <v>9</v>
      </c>
      <c r="B14" s="17" t="s">
        <v>99</v>
      </c>
      <c r="C14" s="16">
        <v>2</v>
      </c>
      <c r="D14" s="17" t="s">
        <v>62</v>
      </c>
      <c r="E14" s="4">
        <v>42583</v>
      </c>
    </row>
    <row r="15" spans="1:5" ht="18" customHeight="1" x14ac:dyDescent="0.25">
      <c r="A15" s="16">
        <v>10</v>
      </c>
      <c r="B15" s="17" t="s">
        <v>99</v>
      </c>
      <c r="C15" s="16">
        <v>2</v>
      </c>
      <c r="D15" s="17" t="s">
        <v>69</v>
      </c>
      <c r="E15" s="4">
        <v>42583</v>
      </c>
    </row>
    <row r="16" spans="1:5" ht="18" customHeight="1" x14ac:dyDescent="0.25">
      <c r="A16" s="16">
        <v>11</v>
      </c>
      <c r="B16" s="17" t="s">
        <v>99</v>
      </c>
      <c r="C16" s="16">
        <v>2</v>
      </c>
      <c r="D16" s="17" t="s">
        <v>66</v>
      </c>
      <c r="E16" s="4">
        <v>42583</v>
      </c>
    </row>
    <row r="17" spans="1:5" ht="18.95" customHeight="1" x14ac:dyDescent="0.25">
      <c r="A17" s="16">
        <v>12</v>
      </c>
      <c r="B17" s="17" t="s">
        <v>99</v>
      </c>
      <c r="C17" s="16">
        <v>2</v>
      </c>
      <c r="D17" s="17" t="s">
        <v>69</v>
      </c>
      <c r="E17" s="4">
        <v>42583</v>
      </c>
    </row>
    <row r="18" spans="1:5" ht="18" customHeight="1" x14ac:dyDescent="0.25">
      <c r="A18" s="16">
        <v>13</v>
      </c>
      <c r="B18" s="17" t="s">
        <v>99</v>
      </c>
      <c r="C18" s="16">
        <v>2</v>
      </c>
      <c r="D18" s="17" t="s">
        <v>61</v>
      </c>
      <c r="E18" s="4">
        <v>42583</v>
      </c>
    </row>
    <row r="19" spans="1:5" ht="18" customHeight="1" x14ac:dyDescent="0.25">
      <c r="A19" s="16">
        <v>14</v>
      </c>
      <c r="B19" s="17" t="s">
        <v>99</v>
      </c>
      <c r="C19" s="16">
        <v>2</v>
      </c>
      <c r="D19" s="17" t="s">
        <v>68</v>
      </c>
      <c r="E19" s="4">
        <v>42583</v>
      </c>
    </row>
    <row r="20" spans="1:5" ht="18" customHeight="1" x14ac:dyDescent="0.25">
      <c r="A20" s="16">
        <v>15</v>
      </c>
      <c r="B20" s="17" t="s">
        <v>99</v>
      </c>
      <c r="C20" s="16">
        <v>2</v>
      </c>
      <c r="D20" s="17" t="s">
        <v>68</v>
      </c>
      <c r="E20" s="4">
        <v>42583</v>
      </c>
    </row>
    <row r="21" spans="1:5" ht="18" customHeight="1" x14ac:dyDescent="0.25">
      <c r="A21" s="16">
        <v>16</v>
      </c>
      <c r="B21" s="17" t="s">
        <v>99</v>
      </c>
      <c r="C21" s="16">
        <v>2</v>
      </c>
      <c r="D21" s="17" t="s">
        <v>63</v>
      </c>
      <c r="E21" s="4">
        <v>42583</v>
      </c>
    </row>
    <row r="22" spans="1:5" ht="18" customHeight="1" x14ac:dyDescent="0.25">
      <c r="A22" s="16">
        <v>17</v>
      </c>
      <c r="B22" s="17" t="s">
        <v>99</v>
      </c>
      <c r="C22" s="16">
        <v>2</v>
      </c>
      <c r="D22" s="17" t="s">
        <v>71</v>
      </c>
      <c r="E22" s="4">
        <v>42583</v>
      </c>
    </row>
    <row r="23" spans="1:5" ht="18" customHeight="1" x14ac:dyDescent="0.25">
      <c r="A23" s="16">
        <v>18</v>
      </c>
      <c r="B23" s="17" t="s">
        <v>99</v>
      </c>
      <c r="C23" s="16">
        <v>2</v>
      </c>
      <c r="D23" s="17" t="s">
        <v>68</v>
      </c>
      <c r="E23" s="4">
        <v>42583</v>
      </c>
    </row>
    <row r="24" spans="1:5" ht="18.95" customHeight="1" x14ac:dyDescent="0.25">
      <c r="A24" s="16">
        <v>19</v>
      </c>
      <c r="B24" s="17" t="s">
        <v>99</v>
      </c>
      <c r="C24" s="16">
        <v>2</v>
      </c>
      <c r="D24" s="17" t="s">
        <v>73</v>
      </c>
      <c r="E24" s="4">
        <v>42583</v>
      </c>
    </row>
    <row r="25" spans="1:5" ht="18" customHeight="1" x14ac:dyDescent="0.25">
      <c r="A25" s="16">
        <v>20</v>
      </c>
      <c r="B25" s="17" t="s">
        <v>99</v>
      </c>
      <c r="C25" s="16">
        <v>2</v>
      </c>
      <c r="D25" s="17" t="s">
        <v>71</v>
      </c>
      <c r="E25" s="4">
        <v>42583</v>
      </c>
    </row>
    <row r="26" spans="1:5" ht="18" customHeight="1" x14ac:dyDescent="0.25">
      <c r="A26" s="16">
        <v>21</v>
      </c>
      <c r="B26" s="17" t="s">
        <v>99</v>
      </c>
      <c r="C26" s="16">
        <v>2</v>
      </c>
      <c r="D26" s="17" t="s">
        <v>62</v>
      </c>
      <c r="E26" s="4">
        <v>42583</v>
      </c>
    </row>
    <row r="27" spans="1:5" ht="18" customHeight="1" x14ac:dyDescent="0.25">
      <c r="A27" s="16">
        <v>22</v>
      </c>
      <c r="B27" s="17" t="s">
        <v>99</v>
      </c>
      <c r="C27" s="16">
        <v>2</v>
      </c>
      <c r="D27" s="17" t="s">
        <v>66</v>
      </c>
      <c r="E27" s="4">
        <v>42583</v>
      </c>
    </row>
    <row r="28" spans="1:5" ht="18.95" customHeight="1" x14ac:dyDescent="0.25">
      <c r="A28" s="16">
        <v>23</v>
      </c>
      <c r="B28" s="17" t="s">
        <v>99</v>
      </c>
      <c r="C28" s="16">
        <v>2</v>
      </c>
      <c r="D28" s="17" t="s">
        <v>72</v>
      </c>
      <c r="E28" s="4">
        <v>42583</v>
      </c>
    </row>
    <row r="29" spans="1:5" ht="18" customHeight="1" x14ac:dyDescent="0.25">
      <c r="A29" s="16">
        <v>24</v>
      </c>
      <c r="B29" s="17" t="s">
        <v>99</v>
      </c>
      <c r="C29" s="16">
        <v>2</v>
      </c>
      <c r="D29" s="17" t="s">
        <v>66</v>
      </c>
      <c r="E29" s="4">
        <v>42583</v>
      </c>
    </row>
    <row r="30" spans="1:5" ht="18" customHeight="1" x14ac:dyDescent="0.25">
      <c r="A30" s="16">
        <v>25</v>
      </c>
      <c r="B30" s="17" t="s">
        <v>100</v>
      </c>
      <c r="C30" s="16">
        <v>2</v>
      </c>
      <c r="D30" s="17" t="s">
        <v>72</v>
      </c>
      <c r="E30" s="4">
        <v>42583</v>
      </c>
    </row>
    <row r="31" spans="1:5" ht="18.95" customHeight="1" x14ac:dyDescent="0.25">
      <c r="A31" s="16">
        <v>26</v>
      </c>
      <c r="B31" s="17" t="s">
        <v>100</v>
      </c>
      <c r="C31" s="16">
        <v>2</v>
      </c>
      <c r="D31" s="17" t="s">
        <v>64</v>
      </c>
      <c r="E31" s="4">
        <v>42583</v>
      </c>
    </row>
    <row r="32" spans="1:5" ht="18" customHeight="1" x14ac:dyDescent="0.25">
      <c r="A32" s="16">
        <v>27</v>
      </c>
      <c r="B32" s="17" t="s">
        <v>100</v>
      </c>
      <c r="C32" s="16">
        <v>2</v>
      </c>
      <c r="D32" s="17" t="s">
        <v>64</v>
      </c>
      <c r="E32" s="4">
        <v>42583</v>
      </c>
    </row>
    <row r="33" spans="1:5" ht="18" customHeight="1" x14ac:dyDescent="0.25">
      <c r="A33" s="16">
        <v>28</v>
      </c>
      <c r="B33" s="17" t="s">
        <v>100</v>
      </c>
      <c r="C33" s="16">
        <v>2</v>
      </c>
      <c r="D33" s="17" t="s">
        <v>74</v>
      </c>
      <c r="E33" s="4">
        <v>42583</v>
      </c>
    </row>
    <row r="34" spans="1:5" ht="18" customHeight="1" x14ac:dyDescent="0.25">
      <c r="A34" s="16">
        <v>29</v>
      </c>
      <c r="B34" s="17" t="s">
        <v>100</v>
      </c>
      <c r="C34" s="16">
        <v>2</v>
      </c>
      <c r="D34" s="17" t="s">
        <v>70</v>
      </c>
      <c r="E34" s="4">
        <v>42583</v>
      </c>
    </row>
    <row r="35" spans="1:5" ht="18.95" customHeight="1" x14ac:dyDescent="0.25">
      <c r="A35" s="16">
        <v>30</v>
      </c>
      <c r="B35" s="17" t="s">
        <v>100</v>
      </c>
      <c r="C35" s="16">
        <v>2</v>
      </c>
      <c r="D35" s="17" t="s">
        <v>68</v>
      </c>
      <c r="E35" s="4">
        <v>42583</v>
      </c>
    </row>
    <row r="36" spans="1:5" ht="18" customHeight="1" x14ac:dyDescent="0.25">
      <c r="A36" s="16">
        <v>31</v>
      </c>
      <c r="B36" s="17" t="s">
        <v>100</v>
      </c>
      <c r="C36" s="16">
        <v>2</v>
      </c>
      <c r="D36" s="17" t="s">
        <v>67</v>
      </c>
      <c r="E36" s="4">
        <v>42583</v>
      </c>
    </row>
    <row r="37" spans="1:5" ht="18.95" customHeight="1" x14ac:dyDescent="0.25">
      <c r="A37" s="16">
        <v>32</v>
      </c>
      <c r="B37" s="17" t="s">
        <v>100</v>
      </c>
      <c r="C37" s="16">
        <v>4</v>
      </c>
      <c r="D37" s="17" t="s">
        <v>62</v>
      </c>
      <c r="E37" s="4">
        <v>42583</v>
      </c>
    </row>
    <row r="38" spans="1:5" ht="18" customHeight="1" x14ac:dyDescent="0.25">
      <c r="A38" s="16">
        <v>33</v>
      </c>
      <c r="B38" s="17" t="s">
        <v>100</v>
      </c>
      <c r="C38" s="16">
        <v>4</v>
      </c>
      <c r="D38" s="17" t="s">
        <v>70</v>
      </c>
      <c r="E38" s="4">
        <v>42583</v>
      </c>
    </row>
    <row r="39" spans="1:5" ht="18" customHeight="1" x14ac:dyDescent="0.25">
      <c r="A39" s="16">
        <v>34</v>
      </c>
      <c r="B39" s="17" t="s">
        <v>100</v>
      </c>
      <c r="C39" s="16">
        <v>4</v>
      </c>
      <c r="D39" s="17" t="s">
        <v>67</v>
      </c>
      <c r="E39" s="4">
        <v>42583</v>
      </c>
    </row>
    <row r="40" spans="1:5" ht="18" customHeight="1" x14ac:dyDescent="0.25">
      <c r="A40" s="16">
        <v>35</v>
      </c>
      <c r="B40" s="17" t="s">
        <v>100</v>
      </c>
      <c r="C40" s="16">
        <v>6</v>
      </c>
      <c r="D40" s="17" t="s">
        <v>69</v>
      </c>
      <c r="E40" s="4">
        <v>42583</v>
      </c>
    </row>
    <row r="41" spans="1:5" ht="18.95" customHeight="1" x14ac:dyDescent="0.25">
      <c r="A41" s="16">
        <v>36</v>
      </c>
      <c r="B41" s="17" t="s">
        <v>100</v>
      </c>
      <c r="C41" s="16">
        <v>6</v>
      </c>
      <c r="D41" s="17" t="s">
        <v>71</v>
      </c>
      <c r="E41" s="4">
        <v>42583</v>
      </c>
    </row>
    <row r="42" spans="1:5" x14ac:dyDescent="0.25">
      <c r="A42" s="26"/>
      <c r="B42" s="26"/>
      <c r="C42" s="26"/>
      <c r="D42" s="26"/>
      <c r="E42" s="26"/>
    </row>
    <row r="44" spans="1:5" x14ac:dyDescent="0.25">
      <c r="A4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4"/>
  <sheetViews>
    <sheetView topLeftCell="A16" workbookViewId="0">
      <selection activeCell="A35" sqref="A35"/>
    </sheetView>
  </sheetViews>
  <sheetFormatPr defaultRowHeight="15" x14ac:dyDescent="0.25"/>
  <cols>
    <col min="1" max="4" width="23.42578125" customWidth="1"/>
    <col min="5" max="5" width="14.5703125" customWidth="1"/>
  </cols>
  <sheetData>
    <row r="1" spans="1:5" x14ac:dyDescent="0.25">
      <c r="A1" s="3" t="s">
        <v>22</v>
      </c>
    </row>
    <row r="2" spans="1:5" x14ac:dyDescent="0.25">
      <c r="A2" s="3" t="s">
        <v>23</v>
      </c>
    </row>
    <row r="3" spans="1:5" x14ac:dyDescent="0.25">
      <c r="A3" s="4">
        <v>42736</v>
      </c>
    </row>
    <row r="5" spans="1:5" ht="18.95" customHeight="1" x14ac:dyDescent="0.25">
      <c r="A5" s="19" t="s">
        <v>24</v>
      </c>
      <c r="B5" s="19" t="s">
        <v>25</v>
      </c>
      <c r="C5" s="19" t="s">
        <v>26</v>
      </c>
      <c r="D5" s="19" t="s">
        <v>27</v>
      </c>
      <c r="E5" s="21" t="s">
        <v>60</v>
      </c>
    </row>
    <row r="6" spans="1:5" ht="18.95" customHeight="1" x14ac:dyDescent="0.25">
      <c r="A6" s="16">
        <v>1</v>
      </c>
      <c r="B6" s="17" t="s">
        <v>99</v>
      </c>
      <c r="C6" s="16">
        <v>2</v>
      </c>
      <c r="D6" s="17" t="s">
        <v>68</v>
      </c>
      <c r="E6" s="4">
        <v>42736</v>
      </c>
    </row>
    <row r="7" spans="1:5" ht="18" customHeight="1" x14ac:dyDescent="0.25">
      <c r="A7" s="16">
        <v>2</v>
      </c>
      <c r="B7" s="17" t="s">
        <v>99</v>
      </c>
      <c r="C7" s="16">
        <v>2</v>
      </c>
      <c r="D7" s="17" t="s">
        <v>62</v>
      </c>
      <c r="E7" s="4">
        <v>42736</v>
      </c>
    </row>
    <row r="8" spans="1:5" ht="18" customHeight="1" x14ac:dyDescent="0.25">
      <c r="A8" s="16">
        <v>3</v>
      </c>
      <c r="B8" s="17" t="s">
        <v>99</v>
      </c>
      <c r="C8" s="16">
        <v>2</v>
      </c>
      <c r="D8" s="17" t="s">
        <v>70</v>
      </c>
      <c r="E8" s="4">
        <v>42736</v>
      </c>
    </row>
    <row r="9" spans="1:5" ht="18" customHeight="1" x14ac:dyDescent="0.25">
      <c r="A9" s="16">
        <v>4</v>
      </c>
      <c r="B9" s="17" t="s">
        <v>99</v>
      </c>
      <c r="C9" s="16">
        <v>2</v>
      </c>
      <c r="D9" s="17" t="s">
        <v>66</v>
      </c>
      <c r="E9" s="4">
        <v>42736</v>
      </c>
    </row>
    <row r="10" spans="1:5" ht="18" customHeight="1" x14ac:dyDescent="0.25">
      <c r="A10" s="16">
        <v>5</v>
      </c>
      <c r="B10" s="17" t="s">
        <v>99</v>
      </c>
      <c r="C10" s="16">
        <v>2</v>
      </c>
      <c r="D10" s="17" t="s">
        <v>66</v>
      </c>
      <c r="E10" s="4">
        <v>42736</v>
      </c>
    </row>
    <row r="11" spans="1:5" ht="18.95" customHeight="1" x14ac:dyDescent="0.25">
      <c r="A11" s="16">
        <v>6</v>
      </c>
      <c r="B11" s="17" t="s">
        <v>99</v>
      </c>
      <c r="C11" s="16">
        <v>2</v>
      </c>
      <c r="D11" s="17" t="s">
        <v>66</v>
      </c>
      <c r="E11" s="4">
        <v>42736</v>
      </c>
    </row>
    <row r="12" spans="1:5" ht="18" customHeight="1" x14ac:dyDescent="0.25">
      <c r="A12" s="16">
        <v>7</v>
      </c>
      <c r="B12" s="17" t="s">
        <v>99</v>
      </c>
      <c r="C12" s="16">
        <v>2</v>
      </c>
      <c r="D12" s="17" t="s">
        <v>67</v>
      </c>
      <c r="E12" s="4">
        <v>42736</v>
      </c>
    </row>
    <row r="13" spans="1:5" ht="18.95" customHeight="1" x14ac:dyDescent="0.25">
      <c r="A13" s="16">
        <v>8</v>
      </c>
      <c r="B13" s="17" t="s">
        <v>99</v>
      </c>
      <c r="C13" s="16">
        <v>2</v>
      </c>
      <c r="D13" s="17" t="s">
        <v>63</v>
      </c>
      <c r="E13" s="4">
        <v>42736</v>
      </c>
    </row>
    <row r="14" spans="1:5" ht="18" customHeight="1" x14ac:dyDescent="0.25">
      <c r="A14" s="16">
        <v>9</v>
      </c>
      <c r="B14" s="17" t="s">
        <v>99</v>
      </c>
      <c r="C14" s="16">
        <v>2</v>
      </c>
      <c r="D14" s="17" t="s">
        <v>67</v>
      </c>
      <c r="E14" s="4">
        <v>42736</v>
      </c>
    </row>
    <row r="15" spans="1:5" ht="18" customHeight="1" x14ac:dyDescent="0.25">
      <c r="A15" s="16">
        <v>10</v>
      </c>
      <c r="B15" s="17" t="s">
        <v>99</v>
      </c>
      <c r="C15" s="16">
        <v>2</v>
      </c>
      <c r="D15" s="17" t="s">
        <v>64</v>
      </c>
      <c r="E15" s="4">
        <v>42736</v>
      </c>
    </row>
    <row r="16" spans="1:5" ht="18" customHeight="1" x14ac:dyDescent="0.25">
      <c r="A16" s="16">
        <v>11</v>
      </c>
      <c r="B16" s="17" t="s">
        <v>99</v>
      </c>
      <c r="C16" s="16">
        <v>2</v>
      </c>
      <c r="D16" s="17" t="s">
        <v>65</v>
      </c>
      <c r="E16" s="4">
        <v>42736</v>
      </c>
    </row>
    <row r="17" spans="1:5" ht="18.95" customHeight="1" x14ac:dyDescent="0.25">
      <c r="A17" s="16">
        <v>12</v>
      </c>
      <c r="B17" s="17" t="s">
        <v>99</v>
      </c>
      <c r="C17" s="16">
        <v>2</v>
      </c>
      <c r="D17" s="17" t="s">
        <v>67</v>
      </c>
      <c r="E17" s="4">
        <v>42736</v>
      </c>
    </row>
    <row r="18" spans="1:5" ht="18" customHeight="1" x14ac:dyDescent="0.25">
      <c r="A18" s="16">
        <v>13</v>
      </c>
      <c r="B18" s="17" t="s">
        <v>99</v>
      </c>
      <c r="C18" s="16">
        <v>2</v>
      </c>
      <c r="D18" s="17" t="s">
        <v>62</v>
      </c>
      <c r="E18" s="4">
        <v>42736</v>
      </c>
    </row>
    <row r="19" spans="1:5" ht="18" customHeight="1" x14ac:dyDescent="0.25">
      <c r="A19" s="16">
        <v>14</v>
      </c>
      <c r="B19" s="17" t="s">
        <v>99</v>
      </c>
      <c r="C19" s="16">
        <v>2</v>
      </c>
      <c r="D19" s="17" t="s">
        <v>67</v>
      </c>
      <c r="E19" s="4">
        <v>42736</v>
      </c>
    </row>
    <row r="20" spans="1:5" ht="18" customHeight="1" x14ac:dyDescent="0.25">
      <c r="A20" s="16">
        <v>15</v>
      </c>
      <c r="B20" s="17" t="s">
        <v>99</v>
      </c>
      <c r="C20" s="16">
        <v>2</v>
      </c>
      <c r="D20" s="17" t="s">
        <v>72</v>
      </c>
      <c r="E20" s="4">
        <v>42736</v>
      </c>
    </row>
    <row r="21" spans="1:5" ht="18" customHeight="1" x14ac:dyDescent="0.25">
      <c r="A21" s="16">
        <v>16</v>
      </c>
      <c r="B21" s="17" t="s">
        <v>99</v>
      </c>
      <c r="C21" s="16">
        <v>2</v>
      </c>
      <c r="D21" s="17" t="s">
        <v>66</v>
      </c>
      <c r="E21" s="4">
        <v>42736</v>
      </c>
    </row>
    <row r="22" spans="1:5" ht="18" customHeight="1" x14ac:dyDescent="0.25">
      <c r="A22" s="16">
        <v>17</v>
      </c>
      <c r="B22" s="17" t="s">
        <v>99</v>
      </c>
      <c r="C22" s="16">
        <v>2</v>
      </c>
      <c r="D22" s="17" t="s">
        <v>67</v>
      </c>
      <c r="E22" s="4">
        <v>42736</v>
      </c>
    </row>
    <row r="23" spans="1:5" ht="18" customHeight="1" x14ac:dyDescent="0.25">
      <c r="A23" s="16">
        <v>18</v>
      </c>
      <c r="B23" s="17" t="s">
        <v>99</v>
      </c>
      <c r="C23" s="16">
        <v>2</v>
      </c>
      <c r="D23" s="17" t="s">
        <v>63</v>
      </c>
      <c r="E23" s="4">
        <v>42736</v>
      </c>
    </row>
    <row r="24" spans="1:5" ht="18.95" customHeight="1" x14ac:dyDescent="0.25">
      <c r="A24" s="16">
        <v>19</v>
      </c>
      <c r="B24" s="17" t="s">
        <v>99</v>
      </c>
      <c r="C24" s="16">
        <v>2</v>
      </c>
      <c r="D24" s="17" t="s">
        <v>66</v>
      </c>
      <c r="E24" s="4">
        <v>42736</v>
      </c>
    </row>
    <row r="25" spans="1:5" ht="18" customHeight="1" x14ac:dyDescent="0.25">
      <c r="A25" s="16">
        <v>20</v>
      </c>
      <c r="B25" s="17" t="s">
        <v>99</v>
      </c>
      <c r="C25" s="16">
        <v>2</v>
      </c>
      <c r="D25" s="17" t="s">
        <v>68</v>
      </c>
      <c r="E25" s="4">
        <v>42736</v>
      </c>
    </row>
    <row r="26" spans="1:5" ht="18" customHeight="1" x14ac:dyDescent="0.25">
      <c r="A26" s="16">
        <v>21</v>
      </c>
      <c r="B26" s="17" t="s">
        <v>99</v>
      </c>
      <c r="C26" s="16">
        <v>2</v>
      </c>
      <c r="D26" s="17" t="s">
        <v>73</v>
      </c>
      <c r="E26" s="4">
        <v>42736</v>
      </c>
    </row>
    <row r="27" spans="1:5" ht="18" customHeight="1" x14ac:dyDescent="0.25">
      <c r="A27" s="16">
        <v>22</v>
      </c>
      <c r="B27" s="17" t="s">
        <v>99</v>
      </c>
      <c r="C27" s="16">
        <v>2</v>
      </c>
      <c r="D27" s="17" t="s">
        <v>68</v>
      </c>
      <c r="E27" s="4">
        <v>42736</v>
      </c>
    </row>
    <row r="28" spans="1:5" ht="18.95" customHeight="1" x14ac:dyDescent="0.25">
      <c r="A28" s="16">
        <v>23</v>
      </c>
      <c r="B28" s="17" t="s">
        <v>99</v>
      </c>
      <c r="C28" s="16">
        <v>2</v>
      </c>
      <c r="D28" s="17" t="s">
        <v>61</v>
      </c>
      <c r="E28" s="4">
        <v>42736</v>
      </c>
    </row>
    <row r="29" spans="1:5" ht="18" customHeight="1" x14ac:dyDescent="0.25">
      <c r="A29" s="16">
        <v>24</v>
      </c>
      <c r="B29" s="17" t="s">
        <v>99</v>
      </c>
      <c r="C29" s="16">
        <v>2</v>
      </c>
      <c r="D29" s="17" t="s">
        <v>65</v>
      </c>
      <c r="E29" s="4">
        <v>42736</v>
      </c>
    </row>
    <row r="30" spans="1:5" ht="18" customHeight="1" x14ac:dyDescent="0.25">
      <c r="A30" s="16">
        <v>25</v>
      </c>
      <c r="B30" s="17" t="s">
        <v>100</v>
      </c>
      <c r="C30" s="16">
        <v>2</v>
      </c>
      <c r="D30" s="17" t="s">
        <v>74</v>
      </c>
      <c r="E30" s="4">
        <v>42736</v>
      </c>
    </row>
    <row r="31" spans="1:5" ht="18.95" customHeight="1" x14ac:dyDescent="0.25">
      <c r="A31" s="16">
        <v>26</v>
      </c>
      <c r="B31" s="17" t="s">
        <v>100</v>
      </c>
      <c r="C31" s="16">
        <v>2</v>
      </c>
      <c r="D31" s="17" t="s">
        <v>64</v>
      </c>
      <c r="E31" s="4">
        <v>42736</v>
      </c>
    </row>
    <row r="32" spans="1:5" ht="18" customHeight="1" x14ac:dyDescent="0.25">
      <c r="A32" s="16">
        <v>27</v>
      </c>
      <c r="B32" s="17" t="s">
        <v>100</v>
      </c>
      <c r="C32" s="16">
        <v>2</v>
      </c>
      <c r="D32" s="17" t="s">
        <v>67</v>
      </c>
      <c r="E32" s="4">
        <v>42736</v>
      </c>
    </row>
    <row r="33" spans="1:5" ht="18" customHeight="1" x14ac:dyDescent="0.25">
      <c r="A33" s="16">
        <v>28</v>
      </c>
      <c r="B33" s="17" t="s">
        <v>100</v>
      </c>
      <c r="C33" s="16">
        <v>2</v>
      </c>
      <c r="D33" s="17" t="s">
        <v>72</v>
      </c>
      <c r="E33" s="4">
        <v>42736</v>
      </c>
    </row>
    <row r="34" spans="1:5" ht="18" customHeight="1" x14ac:dyDescent="0.25">
      <c r="A34" s="16">
        <v>29</v>
      </c>
      <c r="B34" s="17" t="s">
        <v>100</v>
      </c>
      <c r="C34" s="16">
        <v>2</v>
      </c>
      <c r="D34" s="17" t="s">
        <v>62</v>
      </c>
      <c r="E34" s="4">
        <v>42736</v>
      </c>
    </row>
    <row r="35" spans="1:5" ht="18.95" customHeight="1" x14ac:dyDescent="0.25">
      <c r="A35" s="16">
        <v>30</v>
      </c>
      <c r="B35" s="17" t="s">
        <v>100</v>
      </c>
      <c r="C35" s="16">
        <v>2</v>
      </c>
      <c r="D35" s="17" t="s">
        <v>66</v>
      </c>
      <c r="E35" s="4">
        <v>42736</v>
      </c>
    </row>
    <row r="36" spans="1:5" ht="18" customHeight="1" x14ac:dyDescent="0.25">
      <c r="A36" s="16">
        <v>31</v>
      </c>
      <c r="B36" s="17" t="s">
        <v>100</v>
      </c>
      <c r="C36" s="16">
        <v>2</v>
      </c>
      <c r="D36" s="17" t="s">
        <v>68</v>
      </c>
      <c r="E36" s="4">
        <v>42736</v>
      </c>
    </row>
    <row r="37" spans="1:5" ht="18.95" customHeight="1" x14ac:dyDescent="0.25">
      <c r="A37" s="16">
        <v>32</v>
      </c>
      <c r="B37" s="17" t="s">
        <v>100</v>
      </c>
      <c r="C37" s="16">
        <v>4</v>
      </c>
      <c r="D37" s="17" t="s">
        <v>62</v>
      </c>
      <c r="E37" s="4">
        <v>42736</v>
      </c>
    </row>
    <row r="38" spans="1:5" ht="18" customHeight="1" x14ac:dyDescent="0.25">
      <c r="A38" s="16">
        <v>33</v>
      </c>
      <c r="B38" s="17" t="s">
        <v>100</v>
      </c>
      <c r="C38" s="16">
        <v>4</v>
      </c>
      <c r="D38" s="17" t="s">
        <v>74</v>
      </c>
      <c r="E38" s="4">
        <v>42736</v>
      </c>
    </row>
    <row r="39" spans="1:5" ht="18" customHeight="1" x14ac:dyDescent="0.25">
      <c r="A39" s="16">
        <v>34</v>
      </c>
      <c r="B39" s="17" t="s">
        <v>100</v>
      </c>
      <c r="C39" s="16">
        <v>4</v>
      </c>
      <c r="D39" s="17" t="s">
        <v>71</v>
      </c>
      <c r="E39" s="4">
        <v>42736</v>
      </c>
    </row>
    <row r="40" spans="1:5" ht="18" customHeight="1" x14ac:dyDescent="0.25">
      <c r="A40" s="16">
        <v>35</v>
      </c>
      <c r="B40" s="17" t="s">
        <v>100</v>
      </c>
      <c r="C40" s="16">
        <v>6</v>
      </c>
      <c r="D40" s="17" t="s">
        <v>69</v>
      </c>
      <c r="E40" s="4">
        <v>42736</v>
      </c>
    </row>
    <row r="41" spans="1:5" ht="18.95" customHeight="1" x14ac:dyDescent="0.25">
      <c r="A41" s="16">
        <v>36</v>
      </c>
      <c r="B41" s="17" t="s">
        <v>100</v>
      </c>
      <c r="C41" s="16">
        <v>6</v>
      </c>
      <c r="D41" s="17" t="s">
        <v>71</v>
      </c>
      <c r="E41" s="4">
        <v>42736</v>
      </c>
    </row>
    <row r="42" spans="1:5" x14ac:dyDescent="0.25">
      <c r="A42" s="26"/>
      <c r="B42" s="26"/>
      <c r="C42" s="26"/>
      <c r="D42" s="26"/>
      <c r="E42" s="26"/>
    </row>
    <row r="44" spans="1:5" x14ac:dyDescent="0.25">
      <c r="A4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2:H37"/>
  <sheetViews>
    <sheetView workbookViewId="0">
      <selection activeCell="D2" sqref="D2:H37"/>
    </sheetView>
  </sheetViews>
  <sheetFormatPr defaultRowHeight="15" x14ac:dyDescent="0.25"/>
  <cols>
    <col min="4" max="4" width="9.140625" style="66"/>
    <col min="5" max="5" width="14.7109375" customWidth="1"/>
    <col min="6" max="6" width="9.140625" style="66"/>
    <col min="7" max="7" width="12.42578125" style="66" customWidth="1"/>
    <col min="8" max="8" width="9.140625" style="66"/>
  </cols>
  <sheetData>
    <row r="2" spans="4:8" x14ac:dyDescent="0.25">
      <c r="D2" s="66">
        <v>1</v>
      </c>
      <c r="E2" t="s">
        <v>99</v>
      </c>
      <c r="F2" s="66">
        <v>2</v>
      </c>
      <c r="G2" s="66" t="s">
        <v>61</v>
      </c>
      <c r="H2" s="68">
        <v>43329</v>
      </c>
    </row>
    <row r="3" spans="4:8" x14ac:dyDescent="0.25">
      <c r="D3" s="66">
        <v>2</v>
      </c>
      <c r="E3" t="s">
        <v>99</v>
      </c>
      <c r="F3" s="66">
        <v>2</v>
      </c>
      <c r="G3" s="66" t="s">
        <v>70</v>
      </c>
      <c r="H3" s="68">
        <v>43329</v>
      </c>
    </row>
    <row r="4" spans="4:8" x14ac:dyDescent="0.25">
      <c r="D4" s="66">
        <v>3</v>
      </c>
      <c r="E4" t="s">
        <v>99</v>
      </c>
      <c r="F4" s="66">
        <v>2</v>
      </c>
      <c r="G4" s="66" t="s">
        <v>68</v>
      </c>
      <c r="H4" s="68">
        <v>43329</v>
      </c>
    </row>
    <row r="5" spans="4:8" x14ac:dyDescent="0.25">
      <c r="D5" s="66">
        <v>4</v>
      </c>
      <c r="E5" t="s">
        <v>99</v>
      </c>
      <c r="F5" s="66">
        <v>2</v>
      </c>
      <c r="G5" s="66" t="s">
        <v>72</v>
      </c>
      <c r="H5" s="68">
        <v>43329</v>
      </c>
    </row>
    <row r="6" spans="4:8" x14ac:dyDescent="0.25">
      <c r="D6" s="66">
        <v>5</v>
      </c>
      <c r="E6" t="s">
        <v>99</v>
      </c>
      <c r="F6" s="66">
        <v>2</v>
      </c>
      <c r="G6" s="66" t="s">
        <v>69</v>
      </c>
      <c r="H6" s="68">
        <v>43329</v>
      </c>
    </row>
    <row r="7" spans="4:8" x14ac:dyDescent="0.25">
      <c r="D7" s="66">
        <v>6</v>
      </c>
      <c r="E7" t="s">
        <v>99</v>
      </c>
      <c r="F7" s="66">
        <v>2</v>
      </c>
      <c r="G7" s="66" t="s">
        <v>64</v>
      </c>
      <c r="H7" s="68">
        <v>43329</v>
      </c>
    </row>
    <row r="8" spans="4:8" x14ac:dyDescent="0.25">
      <c r="D8" s="66">
        <v>7</v>
      </c>
      <c r="E8" t="s">
        <v>99</v>
      </c>
      <c r="F8" s="66">
        <v>2</v>
      </c>
      <c r="G8" s="66" t="s">
        <v>69</v>
      </c>
      <c r="H8" s="68">
        <v>43329</v>
      </c>
    </row>
    <row r="9" spans="4:8" x14ac:dyDescent="0.25">
      <c r="D9" s="66">
        <v>8</v>
      </c>
      <c r="E9" t="s">
        <v>99</v>
      </c>
      <c r="F9" s="66">
        <v>2</v>
      </c>
      <c r="G9" s="66" t="s">
        <v>66</v>
      </c>
      <c r="H9" s="68">
        <v>43329</v>
      </c>
    </row>
    <row r="10" spans="4:8" x14ac:dyDescent="0.25">
      <c r="D10" s="66">
        <v>9</v>
      </c>
      <c r="E10" t="s">
        <v>99</v>
      </c>
      <c r="F10" s="66">
        <v>2</v>
      </c>
      <c r="G10" s="66" t="s">
        <v>69</v>
      </c>
      <c r="H10" s="68">
        <v>43329</v>
      </c>
    </row>
    <row r="11" spans="4:8" x14ac:dyDescent="0.25">
      <c r="D11" s="66">
        <v>10</v>
      </c>
      <c r="E11" t="s">
        <v>99</v>
      </c>
      <c r="F11" s="66">
        <v>2</v>
      </c>
      <c r="G11" s="66" t="s">
        <v>62</v>
      </c>
      <c r="H11" s="68">
        <v>43329</v>
      </c>
    </row>
    <row r="12" spans="4:8" x14ac:dyDescent="0.25">
      <c r="D12" s="66">
        <v>11</v>
      </c>
      <c r="E12" t="s">
        <v>99</v>
      </c>
      <c r="F12" s="66">
        <v>2</v>
      </c>
      <c r="G12" s="66" t="s">
        <v>66</v>
      </c>
      <c r="H12" s="68">
        <v>43329</v>
      </c>
    </row>
    <row r="13" spans="4:8" x14ac:dyDescent="0.25">
      <c r="D13" s="66">
        <v>12</v>
      </c>
      <c r="E13" t="s">
        <v>99</v>
      </c>
      <c r="F13" s="66">
        <v>2</v>
      </c>
      <c r="G13" s="66" t="s">
        <v>72</v>
      </c>
      <c r="H13" s="68">
        <v>43329</v>
      </c>
    </row>
    <row r="14" spans="4:8" x14ac:dyDescent="0.25">
      <c r="D14" s="66">
        <v>13</v>
      </c>
      <c r="E14" t="s">
        <v>99</v>
      </c>
      <c r="F14" s="66">
        <v>2</v>
      </c>
      <c r="G14" s="66" t="s">
        <v>61</v>
      </c>
      <c r="H14" s="68">
        <v>43329</v>
      </c>
    </row>
    <row r="15" spans="4:8" x14ac:dyDescent="0.25">
      <c r="D15" s="66">
        <v>14</v>
      </c>
      <c r="E15" t="s">
        <v>99</v>
      </c>
      <c r="F15" s="66">
        <v>2</v>
      </c>
      <c r="G15" s="66" t="s">
        <v>67</v>
      </c>
      <c r="H15" s="68">
        <v>43329</v>
      </c>
    </row>
    <row r="16" spans="4:8" x14ac:dyDescent="0.25">
      <c r="D16" s="66">
        <v>15</v>
      </c>
      <c r="E16" t="s">
        <v>99</v>
      </c>
      <c r="F16" s="66">
        <v>2</v>
      </c>
      <c r="G16" s="66" t="s">
        <v>66</v>
      </c>
      <c r="H16" s="68">
        <v>43329</v>
      </c>
    </row>
    <row r="17" spans="4:8" x14ac:dyDescent="0.25">
      <c r="D17" s="66">
        <v>16</v>
      </c>
      <c r="E17" t="s">
        <v>99</v>
      </c>
      <c r="F17" s="66">
        <v>2</v>
      </c>
      <c r="G17" s="66" t="s">
        <v>66</v>
      </c>
      <c r="H17" s="68">
        <v>43329</v>
      </c>
    </row>
    <row r="18" spans="4:8" x14ac:dyDescent="0.25">
      <c r="D18" s="66">
        <v>17</v>
      </c>
      <c r="E18" t="s">
        <v>99</v>
      </c>
      <c r="F18" s="66">
        <v>2</v>
      </c>
      <c r="G18" s="66" t="s">
        <v>68</v>
      </c>
      <c r="H18" s="68">
        <v>43329</v>
      </c>
    </row>
    <row r="19" spans="4:8" x14ac:dyDescent="0.25">
      <c r="D19" s="66">
        <v>18</v>
      </c>
      <c r="E19" t="s">
        <v>99</v>
      </c>
      <c r="F19" s="66">
        <v>2</v>
      </c>
      <c r="G19" s="66" t="s">
        <v>69</v>
      </c>
      <c r="H19" s="68">
        <v>43329</v>
      </c>
    </row>
    <row r="20" spans="4:8" x14ac:dyDescent="0.25">
      <c r="D20" s="66">
        <v>19</v>
      </c>
      <c r="E20" t="s">
        <v>99</v>
      </c>
      <c r="F20" s="66">
        <v>2</v>
      </c>
      <c r="G20" s="66" t="s">
        <v>67</v>
      </c>
      <c r="H20" s="68">
        <v>43329</v>
      </c>
    </row>
    <row r="21" spans="4:8" x14ac:dyDescent="0.25">
      <c r="D21" s="66">
        <v>20</v>
      </c>
      <c r="E21" t="s">
        <v>99</v>
      </c>
      <c r="F21" s="66">
        <v>2</v>
      </c>
      <c r="G21" s="66" t="s">
        <v>71</v>
      </c>
      <c r="H21" s="68">
        <v>43329</v>
      </c>
    </row>
    <row r="22" spans="4:8" x14ac:dyDescent="0.25">
      <c r="D22" s="66">
        <v>21</v>
      </c>
      <c r="E22" t="s">
        <v>99</v>
      </c>
      <c r="F22" s="66">
        <v>2</v>
      </c>
      <c r="G22" s="66" t="s">
        <v>67</v>
      </c>
      <c r="H22" s="68">
        <v>43329</v>
      </c>
    </row>
    <row r="23" spans="4:8" x14ac:dyDescent="0.25">
      <c r="D23" s="66">
        <v>22</v>
      </c>
      <c r="E23" t="s">
        <v>99</v>
      </c>
      <c r="F23" s="66">
        <v>2</v>
      </c>
      <c r="G23" s="66" t="s">
        <v>64</v>
      </c>
      <c r="H23" s="68">
        <v>43329</v>
      </c>
    </row>
    <row r="24" spans="4:8" x14ac:dyDescent="0.25">
      <c r="D24" s="66">
        <v>23</v>
      </c>
      <c r="E24" t="s">
        <v>99</v>
      </c>
      <c r="F24" s="66">
        <v>2</v>
      </c>
      <c r="G24" s="66" t="s">
        <v>73</v>
      </c>
      <c r="H24" s="68">
        <v>43329</v>
      </c>
    </row>
    <row r="25" spans="4:8" x14ac:dyDescent="0.25">
      <c r="D25" s="66">
        <v>24</v>
      </c>
      <c r="E25" t="s">
        <v>99</v>
      </c>
      <c r="F25" s="66">
        <v>2</v>
      </c>
      <c r="G25" s="66" t="s">
        <v>68</v>
      </c>
      <c r="H25" s="68">
        <v>43329</v>
      </c>
    </row>
    <row r="26" spans="4:8" x14ac:dyDescent="0.25">
      <c r="D26" s="66">
        <v>25</v>
      </c>
      <c r="E26" t="s">
        <v>116</v>
      </c>
      <c r="F26" s="66">
        <v>2</v>
      </c>
      <c r="G26" s="66" t="s">
        <v>65</v>
      </c>
      <c r="H26" s="68">
        <v>43329</v>
      </c>
    </row>
    <row r="27" spans="4:8" x14ac:dyDescent="0.25">
      <c r="D27" s="66">
        <v>26</v>
      </c>
      <c r="E27" t="s">
        <v>116</v>
      </c>
      <c r="F27" s="66">
        <v>2</v>
      </c>
      <c r="G27" s="66" t="s">
        <v>66</v>
      </c>
      <c r="H27" s="68">
        <v>43329</v>
      </c>
    </row>
    <row r="28" spans="4:8" x14ac:dyDescent="0.25">
      <c r="D28" s="66">
        <v>27</v>
      </c>
      <c r="E28" t="s">
        <v>116</v>
      </c>
      <c r="F28" s="66">
        <v>2</v>
      </c>
      <c r="G28" s="66" t="s">
        <v>64</v>
      </c>
      <c r="H28" s="68">
        <v>43329</v>
      </c>
    </row>
    <row r="29" spans="4:8" x14ac:dyDescent="0.25">
      <c r="D29" s="66">
        <v>28</v>
      </c>
      <c r="E29" t="s">
        <v>116</v>
      </c>
      <c r="F29" s="66">
        <v>2</v>
      </c>
      <c r="G29" s="66" t="s">
        <v>74</v>
      </c>
      <c r="H29" s="68">
        <v>43329</v>
      </c>
    </row>
    <row r="30" spans="4:8" x14ac:dyDescent="0.25">
      <c r="D30" s="66">
        <v>29</v>
      </c>
      <c r="E30" t="s">
        <v>116</v>
      </c>
      <c r="F30" s="66">
        <v>2</v>
      </c>
      <c r="G30" s="66" t="s">
        <v>62</v>
      </c>
      <c r="H30" s="68">
        <v>43329</v>
      </c>
    </row>
    <row r="31" spans="4:8" x14ac:dyDescent="0.25">
      <c r="D31" s="66">
        <v>30</v>
      </c>
      <c r="E31" t="s">
        <v>116</v>
      </c>
      <c r="F31" s="66">
        <v>2</v>
      </c>
      <c r="G31" s="66" t="s">
        <v>70</v>
      </c>
      <c r="H31" s="68">
        <v>43329</v>
      </c>
    </row>
    <row r="32" spans="4:8" x14ac:dyDescent="0.25">
      <c r="D32" s="66">
        <v>31</v>
      </c>
      <c r="E32" t="s">
        <v>116</v>
      </c>
      <c r="F32" s="66">
        <v>2</v>
      </c>
      <c r="G32" s="66" t="s">
        <v>63</v>
      </c>
      <c r="H32" s="68">
        <v>43329</v>
      </c>
    </row>
    <row r="33" spans="4:8" x14ac:dyDescent="0.25">
      <c r="D33" s="66">
        <v>32</v>
      </c>
      <c r="E33" t="s">
        <v>116</v>
      </c>
      <c r="F33" s="66">
        <v>4</v>
      </c>
      <c r="G33" s="66" t="s">
        <v>68</v>
      </c>
      <c r="H33" s="68">
        <v>43329</v>
      </c>
    </row>
    <row r="34" spans="4:8" x14ac:dyDescent="0.25">
      <c r="D34" s="66">
        <v>33</v>
      </c>
      <c r="E34" t="s">
        <v>116</v>
      </c>
      <c r="F34" s="66">
        <v>4</v>
      </c>
      <c r="G34" s="66" t="s">
        <v>69</v>
      </c>
      <c r="H34" s="68">
        <v>43329</v>
      </c>
    </row>
    <row r="35" spans="4:8" x14ac:dyDescent="0.25">
      <c r="D35" s="66">
        <v>34</v>
      </c>
      <c r="E35" t="s">
        <v>116</v>
      </c>
      <c r="F35" s="66">
        <v>4</v>
      </c>
      <c r="G35" s="66" t="s">
        <v>67</v>
      </c>
      <c r="H35" s="68">
        <v>43329</v>
      </c>
    </row>
    <row r="36" spans="4:8" x14ac:dyDescent="0.25">
      <c r="D36" s="66">
        <v>35</v>
      </c>
      <c r="E36" t="s">
        <v>116</v>
      </c>
      <c r="F36" s="66">
        <v>6</v>
      </c>
      <c r="G36" s="66" t="s">
        <v>66</v>
      </c>
      <c r="H36" s="68">
        <v>43329</v>
      </c>
    </row>
    <row r="37" spans="4:8" x14ac:dyDescent="0.25">
      <c r="D37" s="66">
        <v>36</v>
      </c>
      <c r="E37" t="s">
        <v>116</v>
      </c>
      <c r="F37" s="66">
        <v>6</v>
      </c>
      <c r="G37" s="66" t="s">
        <v>71</v>
      </c>
      <c r="H37" s="68">
        <v>43329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2:H36"/>
  <sheetViews>
    <sheetView workbookViewId="0">
      <selection activeCell="D2" sqref="D2:H36"/>
    </sheetView>
  </sheetViews>
  <sheetFormatPr defaultRowHeight="15" x14ac:dyDescent="0.25"/>
  <cols>
    <col min="4" max="8" width="12.85546875" style="66" customWidth="1"/>
  </cols>
  <sheetData>
    <row r="2" spans="4:8" x14ac:dyDescent="0.25">
      <c r="D2" s="66">
        <v>1</v>
      </c>
      <c r="E2" s="66" t="s">
        <v>99</v>
      </c>
      <c r="F2" s="66">
        <v>2</v>
      </c>
      <c r="G2" s="66" t="s">
        <v>70</v>
      </c>
      <c r="H2" s="68">
        <v>43118</v>
      </c>
    </row>
    <row r="3" spans="4:8" x14ac:dyDescent="0.25">
      <c r="D3" s="66">
        <v>2</v>
      </c>
      <c r="E3" s="66" t="s">
        <v>99</v>
      </c>
      <c r="F3" s="66">
        <v>2</v>
      </c>
      <c r="G3" s="66" t="s">
        <v>66</v>
      </c>
      <c r="H3" s="68">
        <v>43118</v>
      </c>
    </row>
    <row r="4" spans="4:8" x14ac:dyDescent="0.25">
      <c r="D4" s="66">
        <v>3</v>
      </c>
      <c r="E4" s="66" t="s">
        <v>99</v>
      </c>
      <c r="F4" s="66">
        <v>2</v>
      </c>
      <c r="G4" s="66" t="s">
        <v>70</v>
      </c>
      <c r="H4" s="68">
        <v>43118</v>
      </c>
    </row>
    <row r="5" spans="4:8" x14ac:dyDescent="0.25">
      <c r="D5" s="66">
        <v>4</v>
      </c>
      <c r="E5" s="66" t="s">
        <v>99</v>
      </c>
      <c r="F5" s="66">
        <v>2</v>
      </c>
      <c r="G5" s="66" t="s">
        <v>67</v>
      </c>
      <c r="H5" s="68">
        <v>43118</v>
      </c>
    </row>
    <row r="6" spans="4:8" x14ac:dyDescent="0.25">
      <c r="D6" s="66">
        <v>5</v>
      </c>
      <c r="E6" s="66" t="s">
        <v>99</v>
      </c>
      <c r="F6" s="66">
        <v>2</v>
      </c>
      <c r="G6" s="66" t="s">
        <v>61</v>
      </c>
      <c r="H6" s="68">
        <v>43118</v>
      </c>
    </row>
    <row r="7" spans="4:8" x14ac:dyDescent="0.25">
      <c r="D7" s="66">
        <v>6</v>
      </c>
      <c r="E7" s="66" t="s">
        <v>99</v>
      </c>
      <c r="F7" s="66">
        <v>2</v>
      </c>
      <c r="G7" s="66" t="s">
        <v>68</v>
      </c>
      <c r="H7" s="68">
        <v>43118</v>
      </c>
    </row>
    <row r="8" spans="4:8" x14ac:dyDescent="0.25">
      <c r="D8" s="66">
        <v>7</v>
      </c>
      <c r="E8" s="66" t="s">
        <v>99</v>
      </c>
      <c r="F8" s="66">
        <v>2</v>
      </c>
      <c r="G8" s="66" t="s">
        <v>71</v>
      </c>
      <c r="H8" s="68">
        <v>43118</v>
      </c>
    </row>
    <row r="9" spans="4:8" x14ac:dyDescent="0.25">
      <c r="D9" s="66">
        <v>8</v>
      </c>
      <c r="E9" s="66" t="s">
        <v>99</v>
      </c>
      <c r="F9" s="66">
        <v>2</v>
      </c>
      <c r="G9" s="66" t="s">
        <v>70</v>
      </c>
      <c r="H9" s="68">
        <v>43118</v>
      </c>
    </row>
    <row r="10" spans="4:8" x14ac:dyDescent="0.25">
      <c r="D10" s="66">
        <v>9</v>
      </c>
      <c r="E10" s="66" t="s">
        <v>99</v>
      </c>
      <c r="F10" s="66">
        <v>2</v>
      </c>
      <c r="G10" s="66" t="s">
        <v>66</v>
      </c>
      <c r="H10" s="68">
        <v>43118</v>
      </c>
    </row>
    <row r="11" spans="4:8" x14ac:dyDescent="0.25">
      <c r="D11" s="66">
        <v>10</v>
      </c>
      <c r="E11" s="66" t="s">
        <v>99</v>
      </c>
      <c r="F11" s="66">
        <v>2</v>
      </c>
      <c r="G11" s="66" t="s">
        <v>61</v>
      </c>
      <c r="H11" s="68">
        <v>43118</v>
      </c>
    </row>
    <row r="12" spans="4:8" x14ac:dyDescent="0.25">
      <c r="D12" s="66">
        <v>11</v>
      </c>
      <c r="E12" s="66" t="s">
        <v>99</v>
      </c>
      <c r="F12" s="66">
        <v>2</v>
      </c>
      <c r="G12" s="66" t="s">
        <v>62</v>
      </c>
      <c r="H12" s="68">
        <v>43118</v>
      </c>
    </row>
    <row r="13" spans="4:8" x14ac:dyDescent="0.25">
      <c r="D13" s="66">
        <v>12</v>
      </c>
      <c r="E13" s="66" t="s">
        <v>99</v>
      </c>
      <c r="F13" s="66">
        <v>2</v>
      </c>
      <c r="G13" s="66" t="s">
        <v>63</v>
      </c>
      <c r="H13" s="68">
        <v>43118</v>
      </c>
    </row>
    <row r="14" spans="4:8" x14ac:dyDescent="0.25">
      <c r="D14" s="66">
        <v>13</v>
      </c>
      <c r="E14" s="66" t="s">
        <v>99</v>
      </c>
      <c r="F14" s="66">
        <v>2</v>
      </c>
      <c r="G14" s="66" t="s">
        <v>69</v>
      </c>
      <c r="H14" s="68">
        <v>43118</v>
      </c>
    </row>
    <row r="15" spans="4:8" x14ac:dyDescent="0.25">
      <c r="D15" s="66">
        <v>14</v>
      </c>
      <c r="E15" s="66" t="s">
        <v>99</v>
      </c>
      <c r="F15" s="66">
        <v>2</v>
      </c>
      <c r="G15" s="66" t="s">
        <v>62</v>
      </c>
      <c r="H15" s="68">
        <v>43118</v>
      </c>
    </row>
    <row r="16" spans="4:8" x14ac:dyDescent="0.25">
      <c r="D16" s="66">
        <v>15</v>
      </c>
      <c r="E16" s="66" t="s">
        <v>99</v>
      </c>
      <c r="F16" s="66">
        <v>2</v>
      </c>
      <c r="G16" s="66" t="s">
        <v>64</v>
      </c>
      <c r="H16" s="68">
        <v>43118</v>
      </c>
    </row>
    <row r="17" spans="4:8" x14ac:dyDescent="0.25">
      <c r="D17" s="66">
        <v>16</v>
      </c>
      <c r="E17" s="66" t="s">
        <v>99</v>
      </c>
      <c r="F17" s="66">
        <v>2</v>
      </c>
      <c r="G17" s="66" t="s">
        <v>72</v>
      </c>
      <c r="H17" s="68">
        <v>43118</v>
      </c>
    </row>
    <row r="18" spans="4:8" x14ac:dyDescent="0.25">
      <c r="D18" s="66">
        <v>17</v>
      </c>
      <c r="E18" s="66" t="s">
        <v>99</v>
      </c>
      <c r="F18" s="66">
        <v>2</v>
      </c>
      <c r="G18" s="66" t="s">
        <v>69</v>
      </c>
      <c r="H18" s="68">
        <v>43118</v>
      </c>
    </row>
    <row r="19" spans="4:8" x14ac:dyDescent="0.25">
      <c r="D19" s="66">
        <v>18</v>
      </c>
      <c r="E19" s="66" t="s">
        <v>99</v>
      </c>
      <c r="F19" s="66">
        <v>2</v>
      </c>
      <c r="G19" s="66" t="s">
        <v>66</v>
      </c>
      <c r="H19" s="68">
        <v>43118</v>
      </c>
    </row>
    <row r="20" spans="4:8" x14ac:dyDescent="0.25">
      <c r="D20" s="66">
        <v>19</v>
      </c>
      <c r="E20" s="66" t="s">
        <v>99</v>
      </c>
      <c r="F20" s="66">
        <v>2</v>
      </c>
      <c r="G20" s="66" t="s">
        <v>66</v>
      </c>
      <c r="H20" s="68">
        <v>43118</v>
      </c>
    </row>
    <row r="21" spans="4:8" x14ac:dyDescent="0.25">
      <c r="D21" s="66">
        <v>20</v>
      </c>
      <c r="E21" s="66" t="s">
        <v>99</v>
      </c>
      <c r="F21" s="66">
        <v>2</v>
      </c>
      <c r="G21" s="66" t="s">
        <v>68</v>
      </c>
      <c r="H21" s="68">
        <v>43118</v>
      </c>
    </row>
    <row r="22" spans="4:8" x14ac:dyDescent="0.25">
      <c r="D22" s="66">
        <v>21</v>
      </c>
      <c r="E22" s="66" t="s">
        <v>99</v>
      </c>
      <c r="F22" s="66">
        <v>2</v>
      </c>
      <c r="G22" s="66" t="s">
        <v>72</v>
      </c>
      <c r="H22" s="68">
        <v>43118</v>
      </c>
    </row>
    <row r="23" spans="4:8" x14ac:dyDescent="0.25">
      <c r="D23" s="66">
        <v>22</v>
      </c>
      <c r="E23" s="66" t="s">
        <v>99</v>
      </c>
      <c r="F23" s="66">
        <v>2</v>
      </c>
      <c r="G23" s="66" t="s">
        <v>65</v>
      </c>
      <c r="H23" s="68">
        <v>43118</v>
      </c>
    </row>
    <row r="24" spans="4:8" x14ac:dyDescent="0.25">
      <c r="D24" s="66">
        <v>23</v>
      </c>
      <c r="E24" s="66" t="s">
        <v>99</v>
      </c>
      <c r="F24" s="66">
        <v>2</v>
      </c>
      <c r="G24" s="66" t="s">
        <v>69</v>
      </c>
      <c r="H24" s="68">
        <v>43118</v>
      </c>
    </row>
    <row r="25" spans="4:8" x14ac:dyDescent="0.25">
      <c r="D25" s="66">
        <v>24</v>
      </c>
      <c r="E25" s="66" t="s">
        <v>99</v>
      </c>
      <c r="F25" s="66">
        <v>2</v>
      </c>
      <c r="G25" s="66" t="s">
        <v>62</v>
      </c>
      <c r="H25" s="68">
        <v>43118</v>
      </c>
    </row>
    <row r="26" spans="4:8" x14ac:dyDescent="0.25">
      <c r="D26" s="66">
        <v>25</v>
      </c>
      <c r="E26" s="66" t="s">
        <v>116</v>
      </c>
      <c r="F26" s="66">
        <v>2</v>
      </c>
      <c r="G26" s="66" t="s">
        <v>66</v>
      </c>
      <c r="H26" s="68">
        <v>43118</v>
      </c>
    </row>
    <row r="27" spans="4:8" x14ac:dyDescent="0.25">
      <c r="D27" s="66">
        <v>26</v>
      </c>
      <c r="E27" s="66" t="s">
        <v>116</v>
      </c>
      <c r="F27" s="66">
        <v>2</v>
      </c>
      <c r="G27" s="66" t="s">
        <v>74</v>
      </c>
      <c r="H27" s="68">
        <v>43118</v>
      </c>
    </row>
    <row r="28" spans="4:8" x14ac:dyDescent="0.25">
      <c r="D28" s="66">
        <v>27</v>
      </c>
      <c r="E28" s="66" t="s">
        <v>116</v>
      </c>
      <c r="F28" s="66">
        <v>2</v>
      </c>
      <c r="G28" s="66" t="s">
        <v>67</v>
      </c>
      <c r="H28" s="68">
        <v>43118</v>
      </c>
    </row>
    <row r="29" spans="4:8" x14ac:dyDescent="0.25">
      <c r="D29" s="66">
        <v>28</v>
      </c>
      <c r="E29" s="66" t="s">
        <v>116</v>
      </c>
      <c r="F29" s="66">
        <v>2</v>
      </c>
      <c r="G29" s="66" t="s">
        <v>73</v>
      </c>
      <c r="H29" s="68">
        <v>43118</v>
      </c>
    </row>
    <row r="30" spans="4:8" x14ac:dyDescent="0.25">
      <c r="D30" s="66">
        <v>29</v>
      </c>
      <c r="E30" s="66" t="s">
        <v>116</v>
      </c>
      <c r="F30" s="66">
        <v>2</v>
      </c>
      <c r="G30" s="66" t="s">
        <v>71</v>
      </c>
      <c r="H30" s="68">
        <v>43118</v>
      </c>
    </row>
    <row r="31" spans="4:8" x14ac:dyDescent="0.25">
      <c r="D31" s="66">
        <v>30</v>
      </c>
      <c r="E31" s="66" t="s">
        <v>116</v>
      </c>
      <c r="F31" s="66">
        <v>2</v>
      </c>
      <c r="G31" s="66" t="s">
        <v>70</v>
      </c>
      <c r="H31" s="68">
        <v>43118</v>
      </c>
    </row>
    <row r="32" spans="4:8" x14ac:dyDescent="0.25">
      <c r="D32" s="66">
        <v>31</v>
      </c>
      <c r="E32" s="66" t="s">
        <v>116</v>
      </c>
      <c r="F32" s="66">
        <v>2</v>
      </c>
      <c r="G32" s="66" t="s">
        <v>67</v>
      </c>
      <c r="H32" s="68">
        <v>43118</v>
      </c>
    </row>
    <row r="33" spans="4:8" x14ac:dyDescent="0.25">
      <c r="D33" s="66">
        <v>32</v>
      </c>
      <c r="E33" s="66" t="s">
        <v>116</v>
      </c>
      <c r="F33" s="66">
        <v>4</v>
      </c>
      <c r="G33" s="66" t="s">
        <v>62</v>
      </c>
      <c r="H33" s="68">
        <v>43118</v>
      </c>
    </row>
    <row r="34" spans="4:8" x14ac:dyDescent="0.25">
      <c r="D34" s="66">
        <v>33</v>
      </c>
      <c r="E34" s="66" t="s">
        <v>116</v>
      </c>
      <c r="F34" s="66">
        <v>4</v>
      </c>
      <c r="G34" s="66" t="s">
        <v>71</v>
      </c>
      <c r="H34" s="68">
        <v>43118</v>
      </c>
    </row>
    <row r="35" spans="4:8" x14ac:dyDescent="0.25">
      <c r="D35" s="66">
        <v>34</v>
      </c>
      <c r="E35" s="66" t="s">
        <v>116</v>
      </c>
      <c r="F35" s="66">
        <v>4</v>
      </c>
      <c r="G35" s="66" t="s">
        <v>67</v>
      </c>
      <c r="H35" s="68">
        <v>43118</v>
      </c>
    </row>
    <row r="36" spans="4:8" x14ac:dyDescent="0.25">
      <c r="D36" s="66">
        <v>35</v>
      </c>
      <c r="E36" s="66" t="s">
        <v>116</v>
      </c>
      <c r="F36" s="66">
        <v>6</v>
      </c>
      <c r="G36" s="66" t="s">
        <v>68</v>
      </c>
      <c r="H36" s="68">
        <v>43118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H36"/>
  <sheetViews>
    <sheetView topLeftCell="A7" workbookViewId="0">
      <selection activeCell="L20" sqref="K20:L22"/>
    </sheetView>
  </sheetViews>
  <sheetFormatPr defaultRowHeight="15" x14ac:dyDescent="0.25"/>
  <cols>
    <col min="4" max="4" width="9.140625" style="66"/>
    <col min="5" max="5" width="16.7109375" style="66" customWidth="1"/>
    <col min="6" max="8" width="9.140625" style="66"/>
  </cols>
  <sheetData>
    <row r="2" spans="4:8" x14ac:dyDescent="0.25">
      <c r="D2" s="66">
        <v>1</v>
      </c>
      <c r="E2" s="66" t="s">
        <v>99</v>
      </c>
      <c r="F2" s="66">
        <v>2</v>
      </c>
      <c r="G2" s="66" t="s">
        <v>70</v>
      </c>
      <c r="H2" s="68">
        <v>43269</v>
      </c>
    </row>
    <row r="3" spans="4:8" x14ac:dyDescent="0.25">
      <c r="D3" s="66">
        <v>2</v>
      </c>
      <c r="E3" s="66" t="s">
        <v>99</v>
      </c>
      <c r="F3" s="66">
        <v>2</v>
      </c>
      <c r="G3" s="66" t="s">
        <v>66</v>
      </c>
      <c r="H3" s="68">
        <v>43269</v>
      </c>
    </row>
    <row r="4" spans="4:8" x14ac:dyDescent="0.25">
      <c r="D4" s="66">
        <v>3</v>
      </c>
      <c r="E4" s="66" t="s">
        <v>99</v>
      </c>
      <c r="F4" s="66">
        <v>2</v>
      </c>
      <c r="G4" s="66" t="s">
        <v>64</v>
      </c>
      <c r="H4" s="68">
        <v>43269</v>
      </c>
    </row>
    <row r="5" spans="4:8" x14ac:dyDescent="0.25">
      <c r="D5" s="66">
        <v>4</v>
      </c>
      <c r="E5" s="66" t="s">
        <v>99</v>
      </c>
      <c r="F5" s="66">
        <v>2</v>
      </c>
      <c r="G5" s="66" t="s">
        <v>69</v>
      </c>
      <c r="H5" s="68">
        <v>43269</v>
      </c>
    </row>
    <row r="6" spans="4:8" x14ac:dyDescent="0.25">
      <c r="D6" s="66">
        <v>5</v>
      </c>
      <c r="E6" s="66" t="s">
        <v>99</v>
      </c>
      <c r="F6" s="66">
        <v>2</v>
      </c>
      <c r="G6" s="66" t="s">
        <v>62</v>
      </c>
      <c r="H6" s="68">
        <v>43269</v>
      </c>
    </row>
    <row r="7" spans="4:8" x14ac:dyDescent="0.25">
      <c r="D7" s="66">
        <v>6</v>
      </c>
      <c r="E7" s="66" t="s">
        <v>99</v>
      </c>
      <c r="F7" s="66">
        <v>2</v>
      </c>
      <c r="G7" s="66" t="s">
        <v>67</v>
      </c>
      <c r="H7" s="68">
        <v>43269</v>
      </c>
    </row>
    <row r="8" spans="4:8" x14ac:dyDescent="0.25">
      <c r="D8" s="66">
        <v>7</v>
      </c>
      <c r="E8" s="66" t="s">
        <v>99</v>
      </c>
      <c r="F8" s="66">
        <v>2</v>
      </c>
      <c r="G8" s="66" t="s">
        <v>71</v>
      </c>
      <c r="H8" s="68">
        <v>43269</v>
      </c>
    </row>
    <row r="9" spans="4:8" x14ac:dyDescent="0.25">
      <c r="D9" s="66">
        <v>8</v>
      </c>
      <c r="E9" s="66" t="s">
        <v>99</v>
      </c>
      <c r="F9" s="66">
        <v>2</v>
      </c>
      <c r="G9" s="66" t="s">
        <v>67</v>
      </c>
      <c r="H9" s="68">
        <v>43269</v>
      </c>
    </row>
    <row r="10" spans="4:8" x14ac:dyDescent="0.25">
      <c r="D10" s="66">
        <v>9</v>
      </c>
      <c r="E10" s="66" t="s">
        <v>99</v>
      </c>
      <c r="F10" s="66">
        <v>2</v>
      </c>
      <c r="G10" s="66" t="s">
        <v>69</v>
      </c>
      <c r="H10" s="68">
        <v>43269</v>
      </c>
    </row>
    <row r="11" spans="4:8" x14ac:dyDescent="0.25">
      <c r="D11" s="66">
        <v>10</v>
      </c>
      <c r="E11" s="66" t="s">
        <v>99</v>
      </c>
      <c r="F11" s="66">
        <v>2</v>
      </c>
      <c r="G11" s="66" t="s">
        <v>65</v>
      </c>
      <c r="H11" s="68">
        <v>43269</v>
      </c>
    </row>
    <row r="12" spans="4:8" x14ac:dyDescent="0.25">
      <c r="D12" s="66">
        <v>11</v>
      </c>
      <c r="E12" s="66" t="s">
        <v>99</v>
      </c>
      <c r="F12" s="66">
        <v>2</v>
      </c>
      <c r="G12" s="66" t="s">
        <v>69</v>
      </c>
      <c r="H12" s="68">
        <v>43269</v>
      </c>
    </row>
    <row r="13" spans="4:8" x14ac:dyDescent="0.25">
      <c r="D13" s="66">
        <v>12</v>
      </c>
      <c r="E13" s="66" t="s">
        <v>99</v>
      </c>
      <c r="F13" s="66">
        <v>2</v>
      </c>
      <c r="G13" s="66" t="s">
        <v>68</v>
      </c>
      <c r="H13" s="68">
        <v>43269</v>
      </c>
    </row>
    <row r="14" spans="4:8" x14ac:dyDescent="0.25">
      <c r="D14" s="66">
        <v>13</v>
      </c>
      <c r="E14" s="66" t="s">
        <v>99</v>
      </c>
      <c r="F14" s="66">
        <v>2</v>
      </c>
      <c r="G14" s="66" t="s">
        <v>66</v>
      </c>
      <c r="H14" s="68">
        <v>43269</v>
      </c>
    </row>
    <row r="15" spans="4:8" x14ac:dyDescent="0.25">
      <c r="D15" s="66">
        <v>14</v>
      </c>
      <c r="E15" s="66" t="s">
        <v>99</v>
      </c>
      <c r="F15" s="66">
        <v>2</v>
      </c>
      <c r="G15" s="66" t="s">
        <v>68</v>
      </c>
      <c r="H15" s="68">
        <v>43269</v>
      </c>
    </row>
    <row r="16" spans="4:8" x14ac:dyDescent="0.25">
      <c r="D16" s="66">
        <v>15</v>
      </c>
      <c r="E16" s="66" t="s">
        <v>99</v>
      </c>
      <c r="F16" s="66">
        <v>2</v>
      </c>
      <c r="G16" s="66" t="s">
        <v>68</v>
      </c>
      <c r="H16" s="68">
        <v>43269</v>
      </c>
    </row>
    <row r="17" spans="4:8" x14ac:dyDescent="0.25">
      <c r="D17" s="66">
        <v>16</v>
      </c>
      <c r="E17" s="66" t="s">
        <v>99</v>
      </c>
      <c r="F17" s="66">
        <v>2</v>
      </c>
      <c r="G17" s="66" t="s">
        <v>61</v>
      </c>
      <c r="H17" s="68">
        <v>43269</v>
      </c>
    </row>
    <row r="18" spans="4:8" x14ac:dyDescent="0.25">
      <c r="D18" s="66">
        <v>17</v>
      </c>
      <c r="E18" s="66" t="s">
        <v>99</v>
      </c>
      <c r="F18" s="66">
        <v>2</v>
      </c>
      <c r="G18" s="66" t="s">
        <v>72</v>
      </c>
      <c r="H18" s="68">
        <v>43269</v>
      </c>
    </row>
    <row r="19" spans="4:8" x14ac:dyDescent="0.25">
      <c r="D19" s="66">
        <v>18</v>
      </c>
      <c r="E19" s="66" t="s">
        <v>99</v>
      </c>
      <c r="F19" s="66">
        <v>2</v>
      </c>
      <c r="G19" s="66" t="s">
        <v>66</v>
      </c>
      <c r="H19" s="68">
        <v>43269</v>
      </c>
    </row>
    <row r="20" spans="4:8" x14ac:dyDescent="0.25">
      <c r="D20" s="66">
        <v>19</v>
      </c>
      <c r="E20" s="66" t="s">
        <v>99</v>
      </c>
      <c r="F20" s="66">
        <v>2</v>
      </c>
      <c r="G20" s="66" t="s">
        <v>64</v>
      </c>
      <c r="H20" s="68">
        <v>43269</v>
      </c>
    </row>
    <row r="21" spans="4:8" x14ac:dyDescent="0.25">
      <c r="D21" s="66">
        <v>20</v>
      </c>
      <c r="E21" s="66" t="s">
        <v>99</v>
      </c>
      <c r="F21" s="66">
        <v>2</v>
      </c>
      <c r="G21" s="66" t="s">
        <v>63</v>
      </c>
      <c r="H21" s="68">
        <v>43269</v>
      </c>
    </row>
    <row r="22" spans="4:8" x14ac:dyDescent="0.25">
      <c r="D22" s="66">
        <v>21</v>
      </c>
      <c r="E22" s="66" t="s">
        <v>99</v>
      </c>
      <c r="F22" s="66">
        <v>2</v>
      </c>
      <c r="G22" s="66" t="s">
        <v>69</v>
      </c>
      <c r="H22" s="68">
        <v>43269</v>
      </c>
    </row>
    <row r="23" spans="4:8" x14ac:dyDescent="0.25">
      <c r="D23" s="66">
        <v>22</v>
      </c>
      <c r="E23" s="66" t="s">
        <v>99</v>
      </c>
      <c r="F23" s="66">
        <v>2</v>
      </c>
      <c r="G23" s="66" t="s">
        <v>73</v>
      </c>
      <c r="H23" s="68">
        <v>43269</v>
      </c>
    </row>
    <row r="24" spans="4:8" x14ac:dyDescent="0.25">
      <c r="D24" s="66">
        <v>23</v>
      </c>
      <c r="E24" s="66" t="s">
        <v>99</v>
      </c>
      <c r="F24" s="66">
        <v>2</v>
      </c>
      <c r="G24" s="66" t="s">
        <v>69</v>
      </c>
      <c r="H24" s="68">
        <v>43269</v>
      </c>
    </row>
    <row r="25" spans="4:8" x14ac:dyDescent="0.25">
      <c r="D25" s="66">
        <v>24</v>
      </c>
      <c r="E25" s="66" t="s">
        <v>99</v>
      </c>
      <c r="F25" s="66">
        <v>2</v>
      </c>
      <c r="G25" s="66" t="s">
        <v>62</v>
      </c>
      <c r="H25" s="68">
        <v>43269</v>
      </c>
    </row>
    <row r="26" spans="4:8" x14ac:dyDescent="0.25">
      <c r="D26" s="66">
        <v>25</v>
      </c>
      <c r="E26" s="66" t="s">
        <v>116</v>
      </c>
      <c r="F26" s="66">
        <v>2</v>
      </c>
      <c r="G26" s="66" t="s">
        <v>70</v>
      </c>
      <c r="H26" s="68">
        <v>43269</v>
      </c>
    </row>
    <row r="27" spans="4:8" x14ac:dyDescent="0.25">
      <c r="D27" s="66">
        <v>26</v>
      </c>
      <c r="E27" s="66" t="s">
        <v>116</v>
      </c>
      <c r="F27" s="66">
        <v>2</v>
      </c>
      <c r="G27" s="66" t="s">
        <v>62</v>
      </c>
      <c r="H27" s="68">
        <v>43269</v>
      </c>
    </row>
    <row r="28" spans="4:8" x14ac:dyDescent="0.25">
      <c r="D28" s="66">
        <v>27</v>
      </c>
      <c r="E28" s="66" t="s">
        <v>116</v>
      </c>
      <c r="F28" s="66">
        <v>2</v>
      </c>
      <c r="G28" s="66" t="s">
        <v>64</v>
      </c>
      <c r="H28" s="68">
        <v>43269</v>
      </c>
    </row>
    <row r="29" spans="4:8" x14ac:dyDescent="0.25">
      <c r="D29" s="66">
        <v>28</v>
      </c>
      <c r="E29" s="66" t="s">
        <v>116</v>
      </c>
      <c r="F29" s="66">
        <v>2</v>
      </c>
      <c r="G29" s="66" t="s">
        <v>72</v>
      </c>
      <c r="H29" s="68">
        <v>43269</v>
      </c>
    </row>
    <row r="30" spans="4:8" x14ac:dyDescent="0.25">
      <c r="D30" s="66">
        <v>29</v>
      </c>
      <c r="E30" s="66" t="s">
        <v>116</v>
      </c>
      <c r="F30" s="66">
        <v>2</v>
      </c>
      <c r="G30" s="66" t="s">
        <v>74</v>
      </c>
      <c r="H30" s="68">
        <v>43269</v>
      </c>
    </row>
    <row r="31" spans="4:8" x14ac:dyDescent="0.25">
      <c r="D31" s="66">
        <v>30</v>
      </c>
      <c r="E31" s="66" t="s">
        <v>116</v>
      </c>
      <c r="F31" s="66">
        <v>2</v>
      </c>
      <c r="G31" s="66" t="s">
        <v>69</v>
      </c>
      <c r="H31" s="68">
        <v>43269</v>
      </c>
    </row>
    <row r="32" spans="4:8" x14ac:dyDescent="0.25">
      <c r="D32" s="66">
        <v>31</v>
      </c>
      <c r="E32" s="66" t="s">
        <v>116</v>
      </c>
      <c r="F32" s="66">
        <v>2</v>
      </c>
      <c r="G32" s="66" t="s">
        <v>71</v>
      </c>
      <c r="H32" s="68">
        <v>43269</v>
      </c>
    </row>
    <row r="33" spans="4:8" x14ac:dyDescent="0.25">
      <c r="D33" s="66">
        <v>32</v>
      </c>
      <c r="E33" s="66" t="s">
        <v>116</v>
      </c>
      <c r="F33" s="66">
        <v>4</v>
      </c>
      <c r="G33" s="66" t="s">
        <v>68</v>
      </c>
      <c r="H33" s="68">
        <v>43269</v>
      </c>
    </row>
    <row r="34" spans="4:8" x14ac:dyDescent="0.25">
      <c r="D34" s="66">
        <v>33</v>
      </c>
      <c r="E34" s="66" t="s">
        <v>116</v>
      </c>
      <c r="F34" s="66">
        <v>4</v>
      </c>
      <c r="G34" s="66" t="s">
        <v>67</v>
      </c>
      <c r="H34" s="68">
        <v>43269</v>
      </c>
    </row>
    <row r="35" spans="4:8" x14ac:dyDescent="0.25">
      <c r="D35" s="66">
        <v>34</v>
      </c>
      <c r="E35" s="66" t="s">
        <v>116</v>
      </c>
      <c r="F35" s="66">
        <v>4</v>
      </c>
      <c r="G35" s="66" t="s">
        <v>71</v>
      </c>
      <c r="H35" s="68">
        <v>43269</v>
      </c>
    </row>
    <row r="36" spans="4:8" x14ac:dyDescent="0.25">
      <c r="D36" s="66">
        <v>35</v>
      </c>
      <c r="E36" s="66" t="s">
        <v>116</v>
      </c>
      <c r="F36" s="66">
        <v>6</v>
      </c>
      <c r="G36" s="66" t="s">
        <v>66</v>
      </c>
      <c r="H36" s="68">
        <v>43269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June 2015</vt:lpstr>
      <vt:lpstr>Aug 2015</vt:lpstr>
      <vt:lpstr>Jan 2016</vt:lpstr>
      <vt:lpstr>June 2016</vt:lpstr>
      <vt:lpstr>August 2016</vt:lpstr>
      <vt:lpstr>Jan 2017</vt:lpstr>
      <vt:lpstr>Aug 2017</vt:lpstr>
      <vt:lpstr>Jan 2018</vt:lpstr>
      <vt:lpstr>June 2018</vt:lpstr>
      <vt:lpstr>August 2018</vt:lpstr>
      <vt:lpstr>Jan 2019</vt:lpstr>
      <vt:lpstr>Combined</vt:lpstr>
      <vt:lpstr>Combined by Cluster</vt:lpstr>
      <vt:lpstr>Graphs to Jan 2019</vt:lpstr>
      <vt:lpstr>Graphs to June 2018</vt:lpstr>
      <vt:lpstr>Graphs Updated June 2017</vt:lpstr>
      <vt:lpstr>Graphs updated June 2016</vt:lpstr>
      <vt:lpstr>Graphs Updated January 2017</vt:lpstr>
      <vt:lpstr>Difference</vt:lpstr>
      <vt:lpstr>Data as at Jan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Wilson</dc:creator>
  <cp:lastModifiedBy>Martin Wilson</cp:lastModifiedBy>
  <cp:lastPrinted>2016-09-19T18:55:30Z</cp:lastPrinted>
  <dcterms:created xsi:type="dcterms:W3CDTF">2016-08-06T16:29:58Z</dcterms:created>
  <dcterms:modified xsi:type="dcterms:W3CDTF">2019-02-11T16:51:31Z</dcterms:modified>
</cp:coreProperties>
</file>